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 activeTab="2"/>
  </bookViews>
  <sheets>
    <sheet name="Sheet2" sheetId="1" r:id="rId1"/>
    <sheet name="Sheet3" sheetId="2" r:id="rId2"/>
    <sheet name="Sheet4" sheetId="4" r:id="rId3"/>
    <sheet name="Sheet1" sheetId="3" r:id="rId4"/>
  </sheets>
  <definedNames>
    <definedName name="_xlnm.Print_Titles" localSheetId="0">Sheet2!$1:$5</definedName>
    <definedName name="_xlnm.Print_Titles" localSheetId="2">Sheet4!$1:$4</definedName>
  </definedNames>
  <calcPr calcId="144525"/>
</workbook>
</file>

<file path=xl/sharedStrings.xml><?xml version="1.0" encoding="utf-8"?>
<sst xmlns="http://schemas.openxmlformats.org/spreadsheetml/2006/main" count="96">
  <si>
    <t>第十届河南省高职院校技能大赛暨2017年全国职业
院校技能大赛高职组河南选拔赛
成绩汇总表</t>
  </si>
  <si>
    <r>
      <rPr>
        <sz val="12"/>
        <rFont val="黑体"/>
        <charset val="134"/>
      </rPr>
      <t xml:space="preserve">承办院校： </t>
    </r>
    <r>
      <rPr>
        <u/>
        <sz val="12"/>
        <rFont val="黑体"/>
        <charset val="134"/>
      </rPr>
      <t xml:space="preserve"> 河南交通职业技术学院   </t>
    </r>
    <r>
      <rPr>
        <sz val="12"/>
        <rFont val="黑体"/>
        <charset val="134"/>
      </rPr>
      <t xml:space="preserve">  竞赛项目：</t>
    </r>
    <r>
      <rPr>
        <u/>
        <sz val="12"/>
        <rFont val="黑体"/>
        <charset val="134"/>
      </rPr>
      <t xml:space="preserve"> 现代物流作业方案设计与实施 </t>
    </r>
  </si>
  <si>
    <t>名次</t>
  </si>
  <si>
    <t>院校代码</t>
  </si>
  <si>
    <t>学校</t>
  </si>
  <si>
    <t>各得分项</t>
  </si>
  <si>
    <t>总分（分值100）</t>
  </si>
  <si>
    <t>方案实施分（分值60分）</t>
  </si>
  <si>
    <t>技能测评分（分值10分）</t>
  </si>
  <si>
    <t>方案设计分（分值30分）</t>
  </si>
  <si>
    <t>出入库实操得分（分值45分）</t>
  </si>
  <si>
    <t>安全作业及租赁、人工评分表（分值15分）</t>
  </si>
  <si>
    <t>30</t>
  </si>
  <si>
    <t xml:space="preserve">河南交通职业技术学院 </t>
  </si>
  <si>
    <t>6</t>
  </si>
  <si>
    <t xml:space="preserve">河南工业职业技术学院 </t>
  </si>
  <si>
    <t>21</t>
  </si>
  <si>
    <t>河南应用技术职业学院</t>
  </si>
  <si>
    <t>19</t>
  </si>
  <si>
    <t xml:space="preserve">河南职业技术学院 </t>
  </si>
  <si>
    <t>9</t>
  </si>
  <si>
    <t xml:space="preserve">河南经贸职业学院 </t>
  </si>
  <si>
    <t>5</t>
  </si>
  <si>
    <t xml:space="preserve">开封大学 </t>
  </si>
  <si>
    <t>16</t>
  </si>
  <si>
    <t xml:space="preserve">济源职业技术学院 </t>
  </si>
  <si>
    <t>15</t>
  </si>
  <si>
    <t xml:space="preserve">河南农业职业学院 </t>
  </si>
  <si>
    <t>27</t>
  </si>
  <si>
    <t xml:space="preserve">河南工业贸易职业学院 </t>
  </si>
  <si>
    <t>7</t>
  </si>
  <si>
    <t xml:space="preserve">河南质量工程职业学院 </t>
  </si>
  <si>
    <t>10</t>
  </si>
  <si>
    <t xml:space="preserve">漯河职业技术学院 </t>
  </si>
  <si>
    <t>2</t>
  </si>
  <si>
    <t xml:space="preserve">黄河水利职业技术学院 </t>
  </si>
  <si>
    <t>河南财政金融学院</t>
  </si>
  <si>
    <t>17</t>
  </si>
  <si>
    <t>驻马店职业技术学院</t>
  </si>
  <si>
    <t>13</t>
  </si>
  <si>
    <t>郑州财经学院</t>
  </si>
  <si>
    <t>14</t>
  </si>
  <si>
    <t>河南水利与环境职业学院</t>
  </si>
  <si>
    <t>37</t>
  </si>
  <si>
    <t xml:space="preserve">许昌职业技术学院 </t>
  </si>
  <si>
    <t>33</t>
  </si>
  <si>
    <t xml:space="preserve">濮阳职业技术学院 </t>
  </si>
  <si>
    <t>31</t>
  </si>
  <si>
    <t xml:space="preserve">郑州职业技术学院 </t>
  </si>
  <si>
    <t>4</t>
  </si>
  <si>
    <t xml:space="preserve">三门峡职业技术学院 </t>
  </si>
  <si>
    <t>3</t>
  </si>
  <si>
    <t xml:space="preserve">郑州电力高等专科学校 </t>
  </si>
  <si>
    <t>35</t>
  </si>
  <si>
    <t xml:space="preserve">郑州铁路职业技术学院 </t>
  </si>
  <si>
    <t>郑州财税金融职业学院</t>
  </si>
  <si>
    <t>12</t>
  </si>
  <si>
    <t>河南工学院</t>
  </si>
  <si>
    <t>36</t>
  </si>
  <si>
    <t xml:space="preserve">郑州电力职业技术学院 </t>
  </si>
  <si>
    <t>34</t>
  </si>
  <si>
    <t xml:space="preserve">鹤壁职业技术学院 </t>
  </si>
  <si>
    <t>20</t>
  </si>
  <si>
    <t>黄河科技学院</t>
  </si>
  <si>
    <t>25</t>
  </si>
  <si>
    <t>郑州工业应用技术学院</t>
  </si>
  <si>
    <t>22</t>
  </si>
  <si>
    <t>黄河交通学院</t>
  </si>
  <si>
    <t>18</t>
  </si>
  <si>
    <t>商丘学院</t>
  </si>
  <si>
    <t>26</t>
  </si>
  <si>
    <t>河南工业和信息化职业学院</t>
  </si>
  <si>
    <t>28</t>
  </si>
  <si>
    <t xml:space="preserve">焦作大学 </t>
  </si>
  <si>
    <t>32</t>
  </si>
  <si>
    <t>郑州城市职业学院</t>
  </si>
  <si>
    <t>29</t>
  </si>
  <si>
    <t>开封文化艺术职业学院</t>
  </si>
  <si>
    <t>1</t>
  </si>
  <si>
    <t>河南机电职业学院</t>
  </si>
  <si>
    <t>8</t>
  </si>
  <si>
    <t xml:space="preserve">郑州旅游职业学院 </t>
  </si>
  <si>
    <t>11</t>
  </si>
  <si>
    <t>郑州信息工程职业学院</t>
  </si>
  <si>
    <t>23</t>
  </si>
  <si>
    <t xml:space="preserve">永城职业学院 </t>
  </si>
  <si>
    <t>24</t>
  </si>
  <si>
    <t>周口科技职业学院</t>
  </si>
  <si>
    <r>
      <rPr>
        <b/>
        <sz val="14"/>
        <color indexed="8"/>
        <rFont val="宋体"/>
        <charset val="134"/>
      </rPr>
      <t>裁判签字：</t>
    </r>
    <r>
      <rPr>
        <b/>
        <sz val="14"/>
        <color indexed="8"/>
        <rFont val="Times New Roman"/>
        <charset val="134"/>
      </rPr>
      <t xml:space="preserve">  </t>
    </r>
  </si>
  <si>
    <r>
      <rPr>
        <b/>
        <sz val="14"/>
        <color indexed="8"/>
        <rFont val="宋体"/>
        <charset val="134"/>
      </rPr>
      <t>仲裁签字：</t>
    </r>
    <r>
      <rPr>
        <b/>
        <sz val="14"/>
        <color indexed="8"/>
        <rFont val="Times New Roman"/>
        <charset val="134"/>
      </rPr>
      <t xml:space="preserve">  </t>
    </r>
  </si>
  <si>
    <t>监督签字：</t>
  </si>
  <si>
    <r>
      <rPr>
        <b/>
        <sz val="14"/>
        <color indexed="8"/>
        <rFont val="宋体"/>
        <charset val="134"/>
      </rPr>
      <t>年</t>
    </r>
    <r>
      <rPr>
        <b/>
        <sz val="14"/>
        <color indexed="8"/>
        <rFont val="Times New Roman"/>
        <charset val="134"/>
      </rPr>
      <t xml:space="preserve">        </t>
    </r>
    <r>
      <rPr>
        <b/>
        <sz val="14"/>
        <color indexed="8"/>
        <rFont val="宋体"/>
        <charset val="134"/>
      </rPr>
      <t>月</t>
    </r>
    <r>
      <rPr>
        <b/>
        <sz val="14"/>
        <color indexed="8"/>
        <rFont val="Times New Roman"/>
        <charset val="134"/>
      </rPr>
      <t xml:space="preserve">        </t>
    </r>
    <r>
      <rPr>
        <b/>
        <sz val="14"/>
        <color indexed="8"/>
        <rFont val="宋体"/>
        <charset val="134"/>
      </rPr>
      <t>日</t>
    </r>
  </si>
  <si>
    <r>
      <t xml:space="preserve">承办院校： </t>
    </r>
    <r>
      <rPr>
        <u/>
        <sz val="12"/>
        <rFont val="黑体"/>
        <charset val="134"/>
      </rPr>
      <t xml:space="preserve"> 河南交通职业技术学院   </t>
    </r>
    <r>
      <rPr>
        <sz val="12"/>
        <rFont val="黑体"/>
        <charset val="134"/>
      </rPr>
      <t xml:space="preserve">  竞赛项目：</t>
    </r>
    <r>
      <rPr>
        <u/>
        <sz val="12"/>
        <rFont val="黑体"/>
        <charset val="134"/>
      </rPr>
      <t xml:space="preserve"> 现代物流作业方案设计与实施 </t>
    </r>
  </si>
  <si>
    <r>
      <rPr>
        <b/>
        <sz val="14"/>
        <color rgb="FF000000"/>
        <rFont val="宋体"/>
        <charset val="134"/>
      </rPr>
      <t>2017年</t>
    </r>
    <r>
      <rPr>
        <b/>
        <sz val="14"/>
        <color rgb="FF000000"/>
        <rFont val="Times New Roman"/>
        <charset val="134"/>
      </rPr>
      <t xml:space="preserve">    4</t>
    </r>
    <r>
      <rPr>
        <b/>
        <sz val="14"/>
        <color rgb="FF000000"/>
        <rFont val="宋体"/>
        <charset val="134"/>
      </rPr>
      <t>月</t>
    </r>
    <r>
      <rPr>
        <b/>
        <sz val="14"/>
        <color rgb="FF000000"/>
        <rFont val="Times New Roman"/>
        <charset val="134"/>
      </rPr>
      <t xml:space="preserve"> 2</t>
    </r>
    <r>
      <rPr>
        <b/>
        <sz val="14"/>
        <color rgb="FF000000"/>
        <rFont val="宋体"/>
        <charset val="134"/>
      </rPr>
      <t>日</t>
    </r>
  </si>
  <si>
    <t xml:space="preserve">成绩汇总表 </t>
  </si>
  <si>
    <t>序号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</si>
</sst>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32">
    <font>
      <sz val="11"/>
      <color indexed="8"/>
      <name val="宋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8"/>
      <name val="宋体"/>
      <charset val="134"/>
    </font>
    <font>
      <sz val="12"/>
      <name val="黑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2"/>
      <name val="黑体"/>
      <charset val="134"/>
    </font>
    <font>
      <b/>
      <sz val="14"/>
      <color rgb="FF000000"/>
      <name val="Times New Roman"/>
      <charset val="134"/>
    </font>
    <font>
      <b/>
      <sz val="14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9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36"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/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0" fillId="0" borderId="3" xfId="0" applyFont="1" applyBorder="1" applyAlignment="1">
      <alignment horizontal="center"/>
    </xf>
    <xf numFmtId="0" fontId="6" fillId="0" borderId="3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0" fillId="0" borderId="3" xfId="0" applyNumberFormat="1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0" fontId="0" fillId="0" borderId="3" xfId="0" applyNumberFormat="1" applyFont="1" applyBorder="1" applyAlignment="1">
      <alignment horizontal="center" wrapText="1"/>
    </xf>
    <xf numFmtId="176" fontId="0" fillId="0" borderId="3" xfId="8" applyNumberFormat="1" applyFont="1" applyBorder="1" applyAlignment="1">
      <alignment horizontal="center"/>
    </xf>
    <xf numFmtId="0" fontId="1" fillId="0" borderId="3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0" fillId="0" borderId="0" xfId="0" applyNumberFormat="1" applyAlignment="1"/>
    <xf numFmtId="0" fontId="2" fillId="0" borderId="3" xfId="0" applyFont="1" applyBorder="1" applyAlignment="1"/>
    <xf numFmtId="0" fontId="1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3"/>
  <sheetViews>
    <sheetView topLeftCell="A34" workbookViewId="0">
      <selection activeCell="G53" sqref="G53:H53"/>
    </sheetView>
  </sheetViews>
  <sheetFormatPr defaultColWidth="9" defaultRowHeight="13.5"/>
  <cols>
    <col min="1" max="1" width="7.625" customWidth="1"/>
    <col min="2" max="2" width="9" customWidth="1"/>
    <col min="3" max="3" width="11.5" customWidth="1"/>
    <col min="4" max="4" width="12.875" customWidth="1"/>
    <col min="5" max="5" width="12.125" customWidth="1"/>
    <col min="6" max="6" width="12.375" customWidth="1"/>
    <col min="7" max="7" width="13.125" customWidth="1"/>
    <col min="8" max="8" width="9" customWidth="1"/>
  </cols>
  <sheetData>
    <row r="1" ht="84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ht="42.75" customHeight="1" spans="1:8">
      <c r="A2" s="14" t="s">
        <v>1</v>
      </c>
      <c r="B2" s="14"/>
      <c r="C2" s="14"/>
      <c r="D2" s="14"/>
      <c r="E2" s="14"/>
      <c r="F2" s="14"/>
      <c r="G2" s="14"/>
      <c r="H2" s="14"/>
    </row>
    <row r="3" spans="1:8">
      <c r="A3" s="15" t="s">
        <v>2</v>
      </c>
      <c r="B3" s="15" t="s">
        <v>3</v>
      </c>
      <c r="C3" s="15" t="s">
        <v>4</v>
      </c>
      <c r="D3" s="16" t="s">
        <v>5</v>
      </c>
      <c r="E3" s="16"/>
      <c r="F3" s="16"/>
      <c r="G3" s="16"/>
      <c r="H3" s="17" t="s">
        <v>6</v>
      </c>
    </row>
    <row r="4" spans="1:8">
      <c r="A4" s="15"/>
      <c r="B4" s="15"/>
      <c r="C4" s="15"/>
      <c r="D4" s="34"/>
      <c r="E4" s="34"/>
      <c r="F4" s="16" t="s">
        <v>7</v>
      </c>
      <c r="G4" s="16"/>
      <c r="H4" s="17"/>
    </row>
    <row r="5" ht="45.75" customHeight="1" spans="1:8">
      <c r="A5" s="15"/>
      <c r="B5" s="15"/>
      <c r="C5" s="15"/>
      <c r="D5" s="18" t="s">
        <v>8</v>
      </c>
      <c r="E5" s="18" t="s">
        <v>9</v>
      </c>
      <c r="F5" s="18" t="s">
        <v>10</v>
      </c>
      <c r="G5" s="18" t="s">
        <v>11</v>
      </c>
      <c r="H5" s="17"/>
    </row>
    <row r="6" ht="23.45" customHeight="1" spans="1:10">
      <c r="A6" s="20">
        <v>1</v>
      </c>
      <c r="B6" s="21" t="s">
        <v>12</v>
      </c>
      <c r="C6" s="8" t="s">
        <v>13</v>
      </c>
      <c r="D6" s="23">
        <v>9.6</v>
      </c>
      <c r="E6" s="3">
        <v>29.1</v>
      </c>
      <c r="F6" s="3">
        <v>43</v>
      </c>
      <c r="G6" s="24">
        <v>14.1643568578478</v>
      </c>
      <c r="H6" s="24">
        <f t="shared" ref="H6:H44" si="0">SUM(D6:G6)</f>
        <v>95.8643568578478</v>
      </c>
      <c r="J6" s="33">
        <f>F6+G6</f>
        <v>57.1643568578478</v>
      </c>
    </row>
    <row r="7" ht="23.45" customHeight="1" spans="1:10">
      <c r="A7" s="20">
        <v>2</v>
      </c>
      <c r="B7" s="21" t="s">
        <v>14</v>
      </c>
      <c r="C7" s="8" t="s">
        <v>15</v>
      </c>
      <c r="D7" s="23">
        <v>8.6</v>
      </c>
      <c r="E7" s="3">
        <v>29.4</v>
      </c>
      <c r="F7" s="3">
        <v>43</v>
      </c>
      <c r="G7" s="24">
        <v>12.178276628796</v>
      </c>
      <c r="H7" s="24">
        <f t="shared" si="0"/>
        <v>93.178276628796</v>
      </c>
      <c r="J7" s="33">
        <f t="shared" ref="J7:J44" si="1">F7+G7</f>
        <v>55.178276628796</v>
      </c>
    </row>
    <row r="8" ht="23.45" customHeight="1" spans="1:10">
      <c r="A8" s="20">
        <v>3</v>
      </c>
      <c r="B8" s="21" t="s">
        <v>16</v>
      </c>
      <c r="C8" s="8" t="s">
        <v>17</v>
      </c>
      <c r="D8" s="23">
        <v>5.8</v>
      </c>
      <c r="E8" s="3">
        <v>26.1</v>
      </c>
      <c r="F8" s="3">
        <v>41</v>
      </c>
      <c r="G8" s="24">
        <v>15</v>
      </c>
      <c r="H8" s="24">
        <f t="shared" si="0"/>
        <v>87.9</v>
      </c>
      <c r="J8" s="33">
        <f t="shared" si="1"/>
        <v>56</v>
      </c>
    </row>
    <row r="9" ht="23.45" customHeight="1" spans="1:10">
      <c r="A9" s="20">
        <v>4</v>
      </c>
      <c r="B9" s="21" t="s">
        <v>18</v>
      </c>
      <c r="C9" s="8" t="s">
        <v>19</v>
      </c>
      <c r="D9" s="23">
        <v>5.6</v>
      </c>
      <c r="E9" s="3">
        <v>29.4</v>
      </c>
      <c r="F9" s="3">
        <v>42</v>
      </c>
      <c r="G9" s="24">
        <v>10.5509427065883</v>
      </c>
      <c r="H9" s="24">
        <f t="shared" si="0"/>
        <v>87.5509427065883</v>
      </c>
      <c r="J9" s="33">
        <f t="shared" si="1"/>
        <v>52.5509427065883</v>
      </c>
    </row>
    <row r="10" ht="23.45" customHeight="1" spans="1:10">
      <c r="A10" s="20">
        <v>5</v>
      </c>
      <c r="B10" s="21" t="s">
        <v>20</v>
      </c>
      <c r="C10" s="8" t="s">
        <v>21</v>
      </c>
      <c r="D10" s="23">
        <v>4.4</v>
      </c>
      <c r="E10" s="3">
        <v>28.8</v>
      </c>
      <c r="F10" s="3">
        <v>42</v>
      </c>
      <c r="G10" s="24">
        <v>11.6478328409126</v>
      </c>
      <c r="H10" s="24">
        <f t="shared" si="0"/>
        <v>86.8478328409126</v>
      </c>
      <c r="J10" s="33">
        <f t="shared" si="1"/>
        <v>53.6478328409125</v>
      </c>
    </row>
    <row r="11" ht="23.45" customHeight="1" spans="1:10">
      <c r="A11" s="20">
        <v>6</v>
      </c>
      <c r="B11" s="21" t="s">
        <v>22</v>
      </c>
      <c r="C11" s="8" t="s">
        <v>23</v>
      </c>
      <c r="D11" s="23">
        <v>5.8</v>
      </c>
      <c r="E11" s="3">
        <v>25.8</v>
      </c>
      <c r="F11" s="3">
        <v>37</v>
      </c>
      <c r="G11" s="24">
        <v>12.5344643781792</v>
      </c>
      <c r="H11" s="24">
        <f t="shared" si="0"/>
        <v>81.1344643781792</v>
      </c>
      <c r="J11" s="33">
        <f t="shared" si="1"/>
        <v>49.5344643781792</v>
      </c>
    </row>
    <row r="12" ht="23.45" customHeight="1" spans="1:10">
      <c r="A12" s="20">
        <v>7</v>
      </c>
      <c r="B12" s="21" t="s">
        <v>24</v>
      </c>
      <c r="C12" s="8" t="s">
        <v>25</v>
      </c>
      <c r="D12" s="23">
        <v>6.2</v>
      </c>
      <c r="E12" s="3">
        <v>21.9</v>
      </c>
      <c r="F12" s="3">
        <v>43</v>
      </c>
      <c r="G12" s="24">
        <v>9.86013219213548</v>
      </c>
      <c r="H12" s="24">
        <f t="shared" si="0"/>
        <v>80.9601321921355</v>
      </c>
      <c r="J12" s="33">
        <f t="shared" si="1"/>
        <v>52.8601321921355</v>
      </c>
    </row>
    <row r="13" ht="23.45" customHeight="1" spans="1:10">
      <c r="A13" s="20">
        <v>8</v>
      </c>
      <c r="B13" s="21" t="s">
        <v>26</v>
      </c>
      <c r="C13" s="8" t="s">
        <v>27</v>
      </c>
      <c r="D13" s="23">
        <v>3.4</v>
      </c>
      <c r="E13" s="3">
        <v>27</v>
      </c>
      <c r="F13" s="3">
        <v>28</v>
      </c>
      <c r="G13" s="24">
        <v>10.2864975175901</v>
      </c>
      <c r="H13" s="24">
        <f t="shared" si="0"/>
        <v>68.6864975175901</v>
      </c>
      <c r="J13" s="33">
        <f t="shared" si="1"/>
        <v>38.2864975175901</v>
      </c>
    </row>
    <row r="14" ht="23.45" customHeight="1" spans="1:10">
      <c r="A14" s="20">
        <v>9</v>
      </c>
      <c r="B14" s="21" t="s">
        <v>28</v>
      </c>
      <c r="C14" s="8" t="s">
        <v>29</v>
      </c>
      <c r="D14" s="23">
        <v>3.6</v>
      </c>
      <c r="E14" s="3">
        <v>24.9</v>
      </c>
      <c r="F14" s="3">
        <v>30</v>
      </c>
      <c r="G14" s="24">
        <v>9.26426243489385</v>
      </c>
      <c r="H14" s="24">
        <f t="shared" si="0"/>
        <v>67.7642624348939</v>
      </c>
      <c r="J14" s="33">
        <f t="shared" si="1"/>
        <v>39.2642624348939</v>
      </c>
    </row>
    <row r="15" ht="23.45" customHeight="1" spans="1:10">
      <c r="A15" s="20">
        <v>10</v>
      </c>
      <c r="B15" s="21" t="s">
        <v>30</v>
      </c>
      <c r="C15" s="8" t="s">
        <v>31</v>
      </c>
      <c r="D15" s="23">
        <v>4</v>
      </c>
      <c r="E15" s="3">
        <v>29.4</v>
      </c>
      <c r="F15" s="3">
        <v>24</v>
      </c>
      <c r="G15" s="24">
        <v>6.0262252139746</v>
      </c>
      <c r="H15" s="24">
        <f t="shared" si="0"/>
        <v>63.4262252139746</v>
      </c>
      <c r="J15" s="33">
        <f t="shared" si="1"/>
        <v>30.0262252139746</v>
      </c>
    </row>
    <row r="16" ht="23.45" customHeight="1" spans="1:10">
      <c r="A16" s="20">
        <v>11</v>
      </c>
      <c r="B16" s="21" t="s">
        <v>32</v>
      </c>
      <c r="C16" s="8" t="s">
        <v>33</v>
      </c>
      <c r="D16" s="23">
        <v>4.6</v>
      </c>
      <c r="E16" s="3">
        <v>26.1</v>
      </c>
      <c r="F16" s="3">
        <v>19</v>
      </c>
      <c r="G16" s="24">
        <v>8.72742225335811</v>
      </c>
      <c r="H16" s="24">
        <f t="shared" si="0"/>
        <v>58.4274222533581</v>
      </c>
      <c r="J16" s="33">
        <f t="shared" si="1"/>
        <v>27.7274222533581</v>
      </c>
    </row>
    <row r="17" ht="23.45" customHeight="1" spans="1:10">
      <c r="A17" s="20">
        <v>12</v>
      </c>
      <c r="B17" s="21" t="s">
        <v>34</v>
      </c>
      <c r="C17" s="8" t="s">
        <v>35</v>
      </c>
      <c r="D17" s="23">
        <v>4.6</v>
      </c>
      <c r="E17" s="3">
        <v>23.7</v>
      </c>
      <c r="F17" s="3">
        <v>18</v>
      </c>
      <c r="G17" s="24">
        <v>10.0400536078706</v>
      </c>
      <c r="H17" s="24">
        <f t="shared" si="0"/>
        <v>56.3400536078706</v>
      </c>
      <c r="J17" s="33">
        <f t="shared" si="1"/>
        <v>28.0400536078706</v>
      </c>
    </row>
    <row r="18" ht="23.45" customHeight="1" spans="1:10">
      <c r="A18" s="20">
        <v>13</v>
      </c>
      <c r="B18" s="25">
        <v>38</v>
      </c>
      <c r="C18" s="8" t="s">
        <v>36</v>
      </c>
      <c r="D18" s="23">
        <v>5.2</v>
      </c>
      <c r="E18" s="3">
        <v>15</v>
      </c>
      <c r="F18" s="3">
        <v>22</v>
      </c>
      <c r="G18" s="24">
        <v>13.0787974779934</v>
      </c>
      <c r="H18" s="24">
        <f t="shared" si="0"/>
        <v>55.2787974779934</v>
      </c>
      <c r="J18" s="33">
        <f t="shared" si="1"/>
        <v>35.0787974779934</v>
      </c>
    </row>
    <row r="19" ht="23.45" customHeight="1" spans="1:10">
      <c r="A19" s="20">
        <v>14</v>
      </c>
      <c r="B19" s="21" t="s">
        <v>37</v>
      </c>
      <c r="C19" s="8" t="s">
        <v>38</v>
      </c>
      <c r="D19" s="23">
        <v>5.4</v>
      </c>
      <c r="E19" s="3">
        <v>18.6</v>
      </c>
      <c r="F19" s="3">
        <v>21</v>
      </c>
      <c r="G19" s="24">
        <v>10.1145259053943</v>
      </c>
      <c r="H19" s="24">
        <f t="shared" si="0"/>
        <v>55.1145259053943</v>
      </c>
      <c r="J19" s="33">
        <f t="shared" si="1"/>
        <v>31.1145259053943</v>
      </c>
    </row>
    <row r="20" ht="23.45" customHeight="1" spans="1:10">
      <c r="A20" s="20">
        <v>15</v>
      </c>
      <c r="B20" s="21" t="s">
        <v>39</v>
      </c>
      <c r="C20" s="8" t="s">
        <v>40</v>
      </c>
      <c r="D20" s="23">
        <v>5.4</v>
      </c>
      <c r="E20" s="3">
        <v>19.8</v>
      </c>
      <c r="F20" s="3">
        <v>19</v>
      </c>
      <c r="G20" s="24">
        <v>9.54524687033596</v>
      </c>
      <c r="H20" s="24">
        <f t="shared" si="0"/>
        <v>53.745246870336</v>
      </c>
      <c r="J20" s="33">
        <f t="shared" si="1"/>
        <v>28.545246870336</v>
      </c>
    </row>
    <row r="21" ht="23.45" customHeight="1" spans="1:10">
      <c r="A21" s="20">
        <v>16</v>
      </c>
      <c r="B21" s="21" t="s">
        <v>41</v>
      </c>
      <c r="C21" s="8" t="s">
        <v>42</v>
      </c>
      <c r="D21" s="23">
        <v>6</v>
      </c>
      <c r="E21" s="3">
        <v>20.1</v>
      </c>
      <c r="F21" s="3">
        <v>18</v>
      </c>
      <c r="G21" s="24">
        <v>6.47159696628187</v>
      </c>
      <c r="H21" s="24">
        <f t="shared" si="0"/>
        <v>50.5715969662819</v>
      </c>
      <c r="J21" s="33">
        <f t="shared" si="1"/>
        <v>24.4715969662819</v>
      </c>
    </row>
    <row r="22" ht="23.45" customHeight="1" spans="1:10">
      <c r="A22" s="20">
        <v>17</v>
      </c>
      <c r="B22" s="21" t="s">
        <v>43</v>
      </c>
      <c r="C22" s="8" t="s">
        <v>44</v>
      </c>
      <c r="D22" s="23">
        <v>3.6</v>
      </c>
      <c r="E22" s="3">
        <v>25.2</v>
      </c>
      <c r="F22" s="3">
        <v>11</v>
      </c>
      <c r="G22" s="24">
        <v>8.1757789893698</v>
      </c>
      <c r="H22" s="24">
        <f t="shared" si="0"/>
        <v>47.9757789893698</v>
      </c>
      <c r="J22" s="33">
        <f t="shared" si="1"/>
        <v>19.1757789893698</v>
      </c>
    </row>
    <row r="23" ht="23.45" customHeight="1" spans="1:10">
      <c r="A23" s="20">
        <v>18</v>
      </c>
      <c r="B23" s="21" t="s">
        <v>45</v>
      </c>
      <c r="C23" s="8" t="s">
        <v>46</v>
      </c>
      <c r="D23" s="23">
        <v>5</v>
      </c>
      <c r="E23" s="3">
        <v>21.3</v>
      </c>
      <c r="F23" s="3">
        <v>20</v>
      </c>
      <c r="G23" s="24">
        <v>0</v>
      </c>
      <c r="H23" s="24">
        <f t="shared" si="0"/>
        <v>46.3</v>
      </c>
      <c r="J23" s="33">
        <f t="shared" si="1"/>
        <v>20</v>
      </c>
    </row>
    <row r="24" ht="23.45" customHeight="1" spans="1:10">
      <c r="A24" s="20">
        <v>19</v>
      </c>
      <c r="B24" s="21" t="s">
        <v>47</v>
      </c>
      <c r="C24" s="8" t="s">
        <v>48</v>
      </c>
      <c r="D24" s="23">
        <v>4</v>
      </c>
      <c r="E24" s="3">
        <v>25.2</v>
      </c>
      <c r="F24" s="3">
        <v>7</v>
      </c>
      <c r="G24" s="24">
        <v>9.47561755657763</v>
      </c>
      <c r="H24" s="24">
        <f t="shared" si="0"/>
        <v>45.6756175565776</v>
      </c>
      <c r="J24" s="33">
        <f t="shared" si="1"/>
        <v>16.4756175565776</v>
      </c>
    </row>
    <row r="25" ht="23.45" customHeight="1" spans="1:10">
      <c r="A25" s="20">
        <v>20</v>
      </c>
      <c r="B25" s="21" t="s">
        <v>49</v>
      </c>
      <c r="C25" s="8" t="s">
        <v>50</v>
      </c>
      <c r="D25" s="23">
        <v>3.6</v>
      </c>
      <c r="E25" s="3">
        <v>17.7</v>
      </c>
      <c r="F25" s="3">
        <v>15</v>
      </c>
      <c r="G25" s="24">
        <v>7.16761597270872</v>
      </c>
      <c r="H25" s="24">
        <f t="shared" si="0"/>
        <v>43.4676159727087</v>
      </c>
      <c r="J25" s="33">
        <f t="shared" si="1"/>
        <v>22.1676159727087</v>
      </c>
    </row>
    <row r="26" ht="23.45" customHeight="1" spans="1:10">
      <c r="A26" s="20">
        <v>21</v>
      </c>
      <c r="B26" s="21" t="s">
        <v>51</v>
      </c>
      <c r="C26" s="8" t="s">
        <v>52</v>
      </c>
      <c r="D26" s="23">
        <v>4.8</v>
      </c>
      <c r="E26" s="3">
        <v>19.2</v>
      </c>
      <c r="F26" s="3">
        <v>17</v>
      </c>
      <c r="G26" s="24">
        <v>2.24933751637172</v>
      </c>
      <c r="H26" s="24">
        <f t="shared" si="0"/>
        <v>43.2493375163717</v>
      </c>
      <c r="J26" s="33">
        <f t="shared" si="1"/>
        <v>19.2493375163717</v>
      </c>
    </row>
    <row r="27" ht="23.45" customHeight="1" spans="1:10">
      <c r="A27" s="20">
        <v>22</v>
      </c>
      <c r="B27" s="21" t="s">
        <v>53</v>
      </c>
      <c r="C27" s="8" t="s">
        <v>54</v>
      </c>
      <c r="D27" s="23">
        <v>4.6</v>
      </c>
      <c r="E27" s="3">
        <v>13.2</v>
      </c>
      <c r="F27" s="3">
        <v>13</v>
      </c>
      <c r="G27" s="24">
        <v>9.20075538363132</v>
      </c>
      <c r="H27" s="24">
        <f t="shared" si="0"/>
        <v>40.0007553836313</v>
      </c>
      <c r="J27" s="33">
        <f t="shared" si="1"/>
        <v>22.2007553836313</v>
      </c>
    </row>
    <row r="28" ht="23.45" customHeight="1" spans="1:10">
      <c r="A28" s="20">
        <v>23</v>
      </c>
      <c r="B28" s="25">
        <v>39</v>
      </c>
      <c r="C28" s="8" t="s">
        <v>55</v>
      </c>
      <c r="D28" s="23">
        <v>5.6</v>
      </c>
      <c r="E28" s="3">
        <v>11.1</v>
      </c>
      <c r="F28" s="3">
        <v>15</v>
      </c>
      <c r="G28" s="24">
        <v>8.16271207090859</v>
      </c>
      <c r="H28" s="24">
        <f t="shared" si="0"/>
        <v>39.8627120709086</v>
      </c>
      <c r="J28" s="33">
        <f t="shared" si="1"/>
        <v>23.1627120709086</v>
      </c>
    </row>
    <row r="29" ht="23.45" customHeight="1" spans="1:10">
      <c r="A29" s="20">
        <v>24</v>
      </c>
      <c r="B29" s="21" t="s">
        <v>56</v>
      </c>
      <c r="C29" s="8" t="s">
        <v>57</v>
      </c>
      <c r="D29" s="23">
        <v>4.2</v>
      </c>
      <c r="E29" s="3">
        <v>13.8</v>
      </c>
      <c r="F29" s="3">
        <v>14</v>
      </c>
      <c r="G29" s="24">
        <v>7.43900581767232</v>
      </c>
      <c r="H29" s="24">
        <f t="shared" si="0"/>
        <v>39.4390058176723</v>
      </c>
      <c r="J29" s="33">
        <f t="shared" si="1"/>
        <v>21.4390058176723</v>
      </c>
    </row>
    <row r="30" ht="23.45" customHeight="1" spans="1:10">
      <c r="A30" s="20">
        <v>25</v>
      </c>
      <c r="B30" s="21" t="s">
        <v>58</v>
      </c>
      <c r="C30" s="8" t="s">
        <v>59</v>
      </c>
      <c r="D30" s="23">
        <v>5.8</v>
      </c>
      <c r="E30" s="3">
        <v>12.9</v>
      </c>
      <c r="F30" s="3">
        <v>12</v>
      </c>
      <c r="G30" s="24">
        <v>8.3180530596083</v>
      </c>
      <c r="H30" s="24">
        <f t="shared" si="0"/>
        <v>39.0180530596083</v>
      </c>
      <c r="J30" s="33">
        <f t="shared" si="1"/>
        <v>20.3180530596083</v>
      </c>
    </row>
    <row r="31" ht="23.45" customHeight="1" spans="1:10">
      <c r="A31" s="20">
        <v>26</v>
      </c>
      <c r="B31" s="21" t="s">
        <v>60</v>
      </c>
      <c r="C31" s="8" t="s">
        <v>61</v>
      </c>
      <c r="D31" s="23">
        <v>6.4</v>
      </c>
      <c r="E31" s="3">
        <v>9.9</v>
      </c>
      <c r="F31" s="3">
        <v>14</v>
      </c>
      <c r="G31" s="24">
        <v>7.34762876549602</v>
      </c>
      <c r="H31" s="24">
        <f t="shared" si="0"/>
        <v>37.647628765496</v>
      </c>
      <c r="J31" s="33">
        <f t="shared" si="1"/>
        <v>21.347628765496</v>
      </c>
    </row>
    <row r="32" ht="23.45" customHeight="1" spans="1:10">
      <c r="A32" s="20">
        <v>27</v>
      </c>
      <c r="B32" s="21" t="s">
        <v>62</v>
      </c>
      <c r="C32" s="8" t="s">
        <v>63</v>
      </c>
      <c r="D32" s="23">
        <v>4.2</v>
      </c>
      <c r="E32" s="3">
        <v>11.1</v>
      </c>
      <c r="F32" s="3">
        <v>12</v>
      </c>
      <c r="G32" s="24">
        <v>7.62587188937285</v>
      </c>
      <c r="H32" s="24">
        <f t="shared" si="0"/>
        <v>34.9258718893728</v>
      </c>
      <c r="J32" s="33">
        <f t="shared" si="1"/>
        <v>19.6258718893728</v>
      </c>
    </row>
    <row r="33" ht="23.45" customHeight="1" spans="1:10">
      <c r="A33" s="20">
        <v>28</v>
      </c>
      <c r="B33" s="21" t="s">
        <v>64</v>
      </c>
      <c r="C33" s="8" t="s">
        <v>65</v>
      </c>
      <c r="D33" s="23">
        <v>4.8</v>
      </c>
      <c r="E33" s="3">
        <v>15.3</v>
      </c>
      <c r="F33" s="3">
        <v>5</v>
      </c>
      <c r="G33" s="24">
        <v>8.94855471962475</v>
      </c>
      <c r="H33" s="24">
        <f t="shared" si="0"/>
        <v>34.0485547196247</v>
      </c>
      <c r="J33" s="33">
        <f t="shared" si="1"/>
        <v>13.9485547196247</v>
      </c>
    </row>
    <row r="34" ht="23.45" customHeight="1" spans="1:10">
      <c r="A34" s="20">
        <v>29</v>
      </c>
      <c r="B34" s="21" t="s">
        <v>66</v>
      </c>
      <c r="C34" s="8" t="s">
        <v>67</v>
      </c>
      <c r="D34" s="23">
        <v>6.2</v>
      </c>
      <c r="E34" s="3">
        <v>9.3</v>
      </c>
      <c r="F34" s="3">
        <v>12</v>
      </c>
      <c r="G34" s="24">
        <v>6.40096250494959</v>
      </c>
      <c r="H34" s="24">
        <f t="shared" si="0"/>
        <v>33.9009625049496</v>
      </c>
      <c r="J34" s="33">
        <f t="shared" si="1"/>
        <v>18.4009625049496</v>
      </c>
    </row>
    <row r="35" ht="23.45" customHeight="1" spans="1:10">
      <c r="A35" s="20">
        <v>30</v>
      </c>
      <c r="B35" s="21" t="s">
        <v>68</v>
      </c>
      <c r="C35" s="8" t="s">
        <v>69</v>
      </c>
      <c r="D35" s="23">
        <v>3.6</v>
      </c>
      <c r="E35" s="3">
        <v>9.3</v>
      </c>
      <c r="F35" s="3">
        <v>11</v>
      </c>
      <c r="G35" s="24">
        <v>7.79537632115988</v>
      </c>
      <c r="H35" s="24">
        <f t="shared" si="0"/>
        <v>31.6953763211599</v>
      </c>
      <c r="J35" s="33">
        <f t="shared" si="1"/>
        <v>18.7953763211599</v>
      </c>
    </row>
    <row r="36" ht="23.45" customHeight="1" spans="1:10">
      <c r="A36" s="20">
        <v>31</v>
      </c>
      <c r="B36" s="21" t="s">
        <v>70</v>
      </c>
      <c r="C36" s="8" t="s">
        <v>71</v>
      </c>
      <c r="D36" s="23">
        <v>3.6</v>
      </c>
      <c r="E36" s="3">
        <v>10.8</v>
      </c>
      <c r="F36" s="3">
        <v>8</v>
      </c>
      <c r="G36" s="24">
        <v>8.90387134111054</v>
      </c>
      <c r="H36" s="24">
        <f t="shared" si="0"/>
        <v>31.3038713411105</v>
      </c>
      <c r="J36" s="33">
        <f t="shared" si="1"/>
        <v>16.9038713411105</v>
      </c>
    </row>
    <row r="37" ht="23.45" customHeight="1" spans="1:10">
      <c r="A37" s="20">
        <v>32</v>
      </c>
      <c r="B37" s="21" t="s">
        <v>72</v>
      </c>
      <c r="C37" s="8" t="s">
        <v>73</v>
      </c>
      <c r="D37" s="23">
        <v>6.8</v>
      </c>
      <c r="E37" s="3">
        <v>9</v>
      </c>
      <c r="F37" s="3">
        <v>7</v>
      </c>
      <c r="G37" s="24">
        <v>8.49166945874326</v>
      </c>
      <c r="H37" s="26">
        <f t="shared" si="0"/>
        <v>31.2916694587433</v>
      </c>
      <c r="J37" s="33">
        <f t="shared" si="1"/>
        <v>15.4916694587433</v>
      </c>
    </row>
    <row r="38" ht="23.45" customHeight="1" spans="1:10">
      <c r="A38" s="20">
        <v>33</v>
      </c>
      <c r="B38" s="21" t="s">
        <v>74</v>
      </c>
      <c r="C38" s="8" t="s">
        <v>75</v>
      </c>
      <c r="D38" s="23">
        <v>4.4</v>
      </c>
      <c r="E38" s="3">
        <v>11.1</v>
      </c>
      <c r="F38" s="3">
        <v>7</v>
      </c>
      <c r="G38" s="24">
        <v>8.4487222442204</v>
      </c>
      <c r="H38" s="24">
        <f t="shared" si="0"/>
        <v>30.9487222442204</v>
      </c>
      <c r="J38" s="33">
        <f t="shared" si="1"/>
        <v>15.4487222442204</v>
      </c>
    </row>
    <row r="39" ht="23.45" customHeight="1" spans="1:10">
      <c r="A39" s="20">
        <v>34</v>
      </c>
      <c r="B39" s="21" t="s">
        <v>76</v>
      </c>
      <c r="C39" s="8" t="s">
        <v>77</v>
      </c>
      <c r="D39" s="23">
        <v>3.6</v>
      </c>
      <c r="E39" s="3">
        <v>12.3</v>
      </c>
      <c r="F39" s="3">
        <v>4</v>
      </c>
      <c r="G39" s="24">
        <v>9.67518503853066</v>
      </c>
      <c r="H39" s="24">
        <f t="shared" si="0"/>
        <v>29.5751850385307</v>
      </c>
      <c r="J39" s="33">
        <f t="shared" si="1"/>
        <v>13.6751850385307</v>
      </c>
    </row>
    <row r="40" ht="23.45" customHeight="1" spans="1:10">
      <c r="A40" s="20">
        <v>35</v>
      </c>
      <c r="B40" s="21" t="s">
        <v>78</v>
      </c>
      <c r="C40" s="8" t="s">
        <v>79</v>
      </c>
      <c r="D40" s="23">
        <v>3.8</v>
      </c>
      <c r="E40" s="3">
        <v>16.8</v>
      </c>
      <c r="F40" s="3">
        <v>7</v>
      </c>
      <c r="G40" s="24">
        <v>1.75718071335019</v>
      </c>
      <c r="H40" s="24">
        <f t="shared" si="0"/>
        <v>29.3571807133502</v>
      </c>
      <c r="J40" s="33">
        <f t="shared" si="1"/>
        <v>8.75718071335019</v>
      </c>
    </row>
    <row r="41" ht="23.45" customHeight="1" spans="1:10">
      <c r="A41" s="20">
        <v>36</v>
      </c>
      <c r="B41" s="21" t="s">
        <v>80</v>
      </c>
      <c r="C41" s="8" t="s">
        <v>81</v>
      </c>
      <c r="D41" s="23">
        <v>3.4</v>
      </c>
      <c r="E41" s="3">
        <v>10.2</v>
      </c>
      <c r="F41" s="3">
        <v>6</v>
      </c>
      <c r="G41" s="24">
        <v>7.89726173433645</v>
      </c>
      <c r="H41" s="24">
        <f t="shared" si="0"/>
        <v>27.4972617343365</v>
      </c>
      <c r="J41" s="33">
        <f t="shared" si="1"/>
        <v>13.8972617343365</v>
      </c>
    </row>
    <row r="42" ht="23.45" customHeight="1" spans="1:10">
      <c r="A42" s="20">
        <v>37</v>
      </c>
      <c r="B42" s="21" t="s">
        <v>82</v>
      </c>
      <c r="C42" s="8" t="s">
        <v>83</v>
      </c>
      <c r="D42" s="23">
        <v>4.4</v>
      </c>
      <c r="E42" s="3">
        <v>5.7</v>
      </c>
      <c r="F42" s="3">
        <v>8</v>
      </c>
      <c r="G42" s="24">
        <v>7.43516798148092</v>
      </c>
      <c r="H42" s="24">
        <f t="shared" si="0"/>
        <v>25.5351679814809</v>
      </c>
      <c r="J42" s="33">
        <f t="shared" si="1"/>
        <v>15.4351679814809</v>
      </c>
    </row>
    <row r="43" ht="23.45" customHeight="1" spans="1:10">
      <c r="A43" s="20">
        <v>38</v>
      </c>
      <c r="B43" s="21" t="s">
        <v>84</v>
      </c>
      <c r="C43" s="8" t="s">
        <v>85</v>
      </c>
      <c r="D43" s="23">
        <v>3.8</v>
      </c>
      <c r="E43" s="3">
        <v>5.4</v>
      </c>
      <c r="F43" s="3">
        <v>5</v>
      </c>
      <c r="G43" s="24">
        <v>8.03478419786178</v>
      </c>
      <c r="H43" s="24">
        <f t="shared" si="0"/>
        <v>22.2347841978618</v>
      </c>
      <c r="J43" s="33">
        <f t="shared" si="1"/>
        <v>13.0347841978618</v>
      </c>
    </row>
    <row r="44" ht="23.45" customHeight="1" spans="1:10">
      <c r="A44" s="20">
        <v>39</v>
      </c>
      <c r="B44" s="21" t="s">
        <v>86</v>
      </c>
      <c r="C44" s="35" t="s">
        <v>87</v>
      </c>
      <c r="D44" s="23">
        <v>4.2</v>
      </c>
      <c r="E44" s="3">
        <v>5.1</v>
      </c>
      <c r="F44" s="3">
        <v>5</v>
      </c>
      <c r="G44" s="24">
        <v>7.12101367609881</v>
      </c>
      <c r="H44" s="24">
        <f t="shared" si="0"/>
        <v>21.4210136760988</v>
      </c>
      <c r="J44" s="33">
        <f t="shared" si="1"/>
        <v>12.1210136760988</v>
      </c>
    </row>
    <row r="46" ht="19.5" customHeight="1" spans="1:3">
      <c r="A46" s="28" t="s">
        <v>88</v>
      </c>
      <c r="B46" s="28"/>
      <c r="C46" s="29"/>
    </row>
    <row r="48" ht="19.5" customHeight="1" spans="1:2">
      <c r="A48" s="28" t="s">
        <v>89</v>
      </c>
      <c r="B48" s="28"/>
    </row>
    <row r="49" ht="18.75" spans="2:2">
      <c r="B49" s="30"/>
    </row>
    <row r="50" ht="18.75" spans="1:2">
      <c r="A50" s="28" t="s">
        <v>90</v>
      </c>
      <c r="B50" s="28"/>
    </row>
    <row r="51" ht="18.75" spans="2:2">
      <c r="B51" s="30"/>
    </row>
    <row r="53" ht="18.75" spans="7:8">
      <c r="G53" s="32" t="s">
        <v>91</v>
      </c>
      <c r="H53" s="32"/>
    </row>
  </sheetData>
  <mergeCells count="12">
    <mergeCell ref="A1:H1"/>
    <mergeCell ref="A2:H2"/>
    <mergeCell ref="D3:G3"/>
    <mergeCell ref="F4:G4"/>
    <mergeCell ref="A46:B46"/>
    <mergeCell ref="A48:B48"/>
    <mergeCell ref="A50:B50"/>
    <mergeCell ref="G53:H53"/>
    <mergeCell ref="A3:A5"/>
    <mergeCell ref="B3:B5"/>
    <mergeCell ref="C3:C5"/>
    <mergeCell ref="H3:H5"/>
  </mergeCells>
  <pageMargins left="0.707638888888889" right="0.707638888888889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9"/>
  <sheetViews>
    <sheetView workbookViewId="0">
      <selection activeCell="D39" sqref="D39"/>
    </sheetView>
  </sheetViews>
  <sheetFormatPr defaultColWidth="9" defaultRowHeight="13.5" outlineLevelCol="3"/>
  <sheetData>
    <row r="1" spans="1:4">
      <c r="A1" s="8" t="s">
        <v>78</v>
      </c>
      <c r="B1">
        <v>2175</v>
      </c>
      <c r="C1" s="33">
        <f>(2367.3-B1)/(2367.3-725.75)*100</f>
        <v>11.7145380890013</v>
      </c>
      <c r="D1" s="33">
        <f>C1*0.15</f>
        <v>1.75718071335019</v>
      </c>
    </row>
    <row r="2" spans="1:4">
      <c r="A2" s="8" t="s">
        <v>34</v>
      </c>
      <c r="B2">
        <v>1268.55</v>
      </c>
      <c r="C2" s="33">
        <f t="shared" ref="C2:C39" si="0">(2367.3-B2)/(2367.3-725.75)*100</f>
        <v>66.9336907191374</v>
      </c>
      <c r="D2" s="33">
        <f t="shared" ref="D2:D39" si="1">C2*0.15</f>
        <v>10.0400536078706</v>
      </c>
    </row>
    <row r="3" spans="1:4">
      <c r="A3" s="8" t="s">
        <v>51</v>
      </c>
      <c r="B3">
        <v>2121.14</v>
      </c>
      <c r="C3" s="33">
        <f t="shared" si="0"/>
        <v>14.9955834424782</v>
      </c>
      <c r="D3" s="33">
        <f t="shared" si="1"/>
        <v>2.24933751637172</v>
      </c>
    </row>
    <row r="4" spans="1:4">
      <c r="A4" s="8" t="s">
        <v>49</v>
      </c>
      <c r="B4">
        <v>1582.9</v>
      </c>
      <c r="C4" s="33">
        <f t="shared" si="0"/>
        <v>47.7841064847248</v>
      </c>
      <c r="D4" s="33">
        <f t="shared" si="1"/>
        <v>7.16761597270872</v>
      </c>
    </row>
    <row r="5" spans="1:4">
      <c r="A5" s="8" t="s">
        <v>22</v>
      </c>
      <c r="B5">
        <v>995.57</v>
      </c>
      <c r="C5" s="33">
        <f t="shared" si="0"/>
        <v>83.5630958545277</v>
      </c>
      <c r="D5" s="33">
        <f t="shared" si="1"/>
        <v>12.5344643781792</v>
      </c>
    </row>
    <row r="6" spans="1:4">
      <c r="A6" s="8" t="s">
        <v>14</v>
      </c>
      <c r="B6">
        <v>1034.55</v>
      </c>
      <c r="C6" s="33">
        <f t="shared" si="0"/>
        <v>81.1885108586397</v>
      </c>
      <c r="D6" s="33">
        <f t="shared" si="1"/>
        <v>12.178276628796</v>
      </c>
    </row>
    <row r="7" spans="1:4">
      <c r="A7" s="8" t="s">
        <v>30</v>
      </c>
      <c r="B7">
        <v>1707.81</v>
      </c>
      <c r="C7" s="33">
        <f t="shared" si="0"/>
        <v>40.1748347598307</v>
      </c>
      <c r="D7" s="33">
        <f t="shared" si="1"/>
        <v>6.0262252139746</v>
      </c>
    </row>
    <row r="8" spans="1:4">
      <c r="A8" s="8" t="s">
        <v>80</v>
      </c>
      <c r="B8">
        <v>1503.05</v>
      </c>
      <c r="C8" s="33">
        <f t="shared" si="0"/>
        <v>52.648411562243</v>
      </c>
      <c r="D8" s="33">
        <f t="shared" si="1"/>
        <v>7.89726173433645</v>
      </c>
    </row>
    <row r="9" spans="1:4">
      <c r="A9" s="8" t="s">
        <v>20</v>
      </c>
      <c r="B9">
        <v>1092.6</v>
      </c>
      <c r="C9" s="33">
        <f t="shared" si="0"/>
        <v>77.652218939417</v>
      </c>
      <c r="D9" s="33">
        <f t="shared" si="1"/>
        <v>11.6478328409126</v>
      </c>
    </row>
    <row r="10" spans="1:4">
      <c r="A10" s="8" t="s">
        <v>32</v>
      </c>
      <c r="B10">
        <v>1412.2</v>
      </c>
      <c r="C10" s="33">
        <f t="shared" si="0"/>
        <v>58.1828150223874</v>
      </c>
      <c r="D10" s="33">
        <f t="shared" si="1"/>
        <v>8.72742225335811</v>
      </c>
    </row>
    <row r="11" spans="1:4">
      <c r="A11" s="8" t="s">
        <v>82</v>
      </c>
      <c r="B11">
        <v>1553.62</v>
      </c>
      <c r="C11" s="33">
        <f t="shared" si="0"/>
        <v>49.5677865432061</v>
      </c>
      <c r="D11" s="33">
        <f t="shared" si="1"/>
        <v>7.43516798148092</v>
      </c>
    </row>
    <row r="12" spans="1:4">
      <c r="A12" s="8" t="s">
        <v>56</v>
      </c>
      <c r="B12">
        <v>1553.2</v>
      </c>
      <c r="C12" s="33">
        <f t="shared" si="0"/>
        <v>49.5933721178155</v>
      </c>
      <c r="D12" s="33">
        <f t="shared" si="1"/>
        <v>7.43900581767232</v>
      </c>
    </row>
    <row r="13" spans="1:4">
      <c r="A13" s="8" t="s">
        <v>39</v>
      </c>
      <c r="B13">
        <v>1322.7</v>
      </c>
      <c r="C13" s="33">
        <f t="shared" si="0"/>
        <v>63.6349791355731</v>
      </c>
      <c r="D13" s="33">
        <f t="shared" si="1"/>
        <v>9.54524687033596</v>
      </c>
    </row>
    <row r="14" spans="1:4">
      <c r="A14" s="8" t="s">
        <v>41</v>
      </c>
      <c r="B14">
        <v>1659.07</v>
      </c>
      <c r="C14" s="33">
        <f t="shared" si="0"/>
        <v>43.1439797752125</v>
      </c>
      <c r="D14" s="33">
        <f t="shared" si="1"/>
        <v>6.47159696628187</v>
      </c>
    </row>
    <row r="15" spans="1:4">
      <c r="A15" s="8" t="s">
        <v>26</v>
      </c>
      <c r="B15">
        <v>1241.58</v>
      </c>
      <c r="C15" s="33">
        <f t="shared" si="0"/>
        <v>68.5766501172672</v>
      </c>
      <c r="D15" s="33">
        <f t="shared" si="1"/>
        <v>10.2864975175901</v>
      </c>
    </row>
    <row r="16" spans="1:4">
      <c r="A16" s="8" t="s">
        <v>24</v>
      </c>
      <c r="B16">
        <v>1288.24</v>
      </c>
      <c r="C16" s="33">
        <f t="shared" si="0"/>
        <v>65.7342146142365</v>
      </c>
      <c r="D16" s="33">
        <f t="shared" si="1"/>
        <v>9.86013219213548</v>
      </c>
    </row>
    <row r="17" spans="1:4">
      <c r="A17" s="8" t="s">
        <v>37</v>
      </c>
      <c r="B17">
        <v>1260.4</v>
      </c>
      <c r="C17" s="33">
        <f t="shared" si="0"/>
        <v>67.4301727026286</v>
      </c>
      <c r="D17" s="33">
        <f t="shared" si="1"/>
        <v>10.1145259053943</v>
      </c>
    </row>
    <row r="18" spans="1:4">
      <c r="A18" s="8" t="s">
        <v>68</v>
      </c>
      <c r="B18">
        <v>1514.2</v>
      </c>
      <c r="C18" s="33">
        <f t="shared" si="0"/>
        <v>51.9691754743992</v>
      </c>
      <c r="D18" s="33">
        <f t="shared" si="1"/>
        <v>7.79537632115988</v>
      </c>
    </row>
    <row r="19" spans="1:4">
      <c r="A19" s="8" t="s">
        <v>18</v>
      </c>
      <c r="B19">
        <v>1212.64</v>
      </c>
      <c r="C19" s="33">
        <f t="shared" si="0"/>
        <v>70.3396180439219</v>
      </c>
      <c r="D19" s="33">
        <f t="shared" si="1"/>
        <v>10.5509427065883</v>
      </c>
    </row>
    <row r="20" spans="1:4">
      <c r="A20" s="8" t="s">
        <v>62</v>
      </c>
      <c r="B20">
        <v>1532.75</v>
      </c>
      <c r="C20" s="33">
        <f t="shared" si="0"/>
        <v>50.8391459291523</v>
      </c>
      <c r="D20" s="33">
        <f t="shared" si="1"/>
        <v>7.62587188937285</v>
      </c>
    </row>
    <row r="21" spans="1:4">
      <c r="A21" s="8" t="s">
        <v>16</v>
      </c>
      <c r="B21">
        <v>725.75</v>
      </c>
      <c r="C21" s="33">
        <f t="shared" si="0"/>
        <v>100</v>
      </c>
      <c r="D21" s="33">
        <f t="shared" si="1"/>
        <v>15</v>
      </c>
    </row>
    <row r="22" spans="1:4">
      <c r="A22" s="8" t="s">
        <v>66</v>
      </c>
      <c r="B22">
        <v>1666.8</v>
      </c>
      <c r="C22" s="33">
        <f t="shared" si="0"/>
        <v>42.6730833663306</v>
      </c>
      <c r="D22" s="33">
        <f t="shared" si="1"/>
        <v>6.40096250494959</v>
      </c>
    </row>
    <row r="23" spans="1:4">
      <c r="A23" s="8" t="s">
        <v>84</v>
      </c>
      <c r="B23">
        <v>1488</v>
      </c>
      <c r="C23" s="33">
        <f t="shared" si="0"/>
        <v>53.5652279857452</v>
      </c>
      <c r="D23" s="33">
        <f t="shared" si="1"/>
        <v>8.03478419786178</v>
      </c>
    </row>
    <row r="24" spans="1:4">
      <c r="A24" s="8" t="s">
        <v>86</v>
      </c>
      <c r="B24">
        <v>1588</v>
      </c>
      <c r="C24" s="33">
        <f t="shared" si="0"/>
        <v>47.4734245073254</v>
      </c>
      <c r="D24" s="33">
        <f t="shared" si="1"/>
        <v>7.12101367609881</v>
      </c>
    </row>
    <row r="25" spans="1:4">
      <c r="A25" s="8" t="s">
        <v>64</v>
      </c>
      <c r="B25">
        <v>1388</v>
      </c>
      <c r="C25" s="33">
        <f t="shared" si="0"/>
        <v>59.657031464165</v>
      </c>
      <c r="D25" s="33">
        <f t="shared" si="1"/>
        <v>8.94855471962475</v>
      </c>
    </row>
    <row r="26" spans="1:4">
      <c r="A26" s="8" t="s">
        <v>70</v>
      </c>
      <c r="B26">
        <v>1392.89</v>
      </c>
      <c r="C26" s="33">
        <f t="shared" si="0"/>
        <v>59.3591422740702</v>
      </c>
      <c r="D26" s="33">
        <f t="shared" si="1"/>
        <v>8.90387134111054</v>
      </c>
    </row>
    <row r="27" spans="1:4">
      <c r="A27" s="8" t="s">
        <v>28</v>
      </c>
      <c r="B27">
        <v>1353.45</v>
      </c>
      <c r="C27" s="33">
        <f t="shared" si="0"/>
        <v>61.761749565959</v>
      </c>
      <c r="D27" s="33">
        <f t="shared" si="1"/>
        <v>9.26426243489385</v>
      </c>
    </row>
    <row r="28" spans="1:4">
      <c r="A28" s="8" t="s">
        <v>72</v>
      </c>
      <c r="B28">
        <v>1438</v>
      </c>
      <c r="C28" s="33">
        <f t="shared" si="0"/>
        <v>56.6111297249551</v>
      </c>
      <c r="D28" s="33">
        <f t="shared" si="1"/>
        <v>8.49166945874326</v>
      </c>
    </row>
    <row r="29" spans="1:4">
      <c r="A29" s="8" t="s">
        <v>76</v>
      </c>
      <c r="B29">
        <v>1308.48</v>
      </c>
      <c r="C29" s="33">
        <f t="shared" si="0"/>
        <v>64.5012335902044</v>
      </c>
      <c r="D29" s="33">
        <f t="shared" si="1"/>
        <v>9.67518503853066</v>
      </c>
    </row>
    <row r="30" spans="1:4">
      <c r="A30" s="8" t="s">
        <v>12</v>
      </c>
      <c r="B30">
        <v>817.2</v>
      </c>
      <c r="C30" s="33">
        <f t="shared" si="0"/>
        <v>94.4290457189851</v>
      </c>
      <c r="D30" s="33">
        <f t="shared" si="1"/>
        <v>14.1643568578478</v>
      </c>
    </row>
    <row r="31" spans="1:4">
      <c r="A31" s="8" t="s">
        <v>47</v>
      </c>
      <c r="B31">
        <v>1330.32</v>
      </c>
      <c r="C31" s="33">
        <f t="shared" si="0"/>
        <v>63.1707837105175</v>
      </c>
      <c r="D31" s="33">
        <f t="shared" si="1"/>
        <v>9.47561755657763</v>
      </c>
    </row>
    <row r="32" spans="1:4">
      <c r="A32" s="8" t="s">
        <v>74</v>
      </c>
      <c r="B32">
        <v>1442.7</v>
      </c>
      <c r="C32" s="33">
        <f t="shared" si="0"/>
        <v>56.3248149614694</v>
      </c>
      <c r="D32" s="33">
        <f t="shared" si="1"/>
        <v>8.4487222442204</v>
      </c>
    </row>
    <row r="33" spans="1:4">
      <c r="A33" s="8" t="s">
        <v>45</v>
      </c>
      <c r="B33">
        <v>2367.3</v>
      </c>
      <c r="C33" s="33">
        <f t="shared" si="0"/>
        <v>0</v>
      </c>
      <c r="D33" s="33">
        <f t="shared" si="1"/>
        <v>0</v>
      </c>
    </row>
    <row r="34" spans="1:4">
      <c r="A34" s="8" t="s">
        <v>60</v>
      </c>
      <c r="B34">
        <v>1563.2</v>
      </c>
      <c r="C34" s="33">
        <f t="shared" si="0"/>
        <v>48.9841917699735</v>
      </c>
      <c r="D34" s="33">
        <f t="shared" si="1"/>
        <v>7.34762876549602</v>
      </c>
    </row>
    <row r="35" spans="1:4">
      <c r="A35" s="8" t="s">
        <v>53</v>
      </c>
      <c r="B35">
        <v>1360.4</v>
      </c>
      <c r="C35" s="33">
        <f t="shared" si="0"/>
        <v>61.3383692242088</v>
      </c>
      <c r="D35" s="33">
        <f t="shared" si="1"/>
        <v>9.20075538363132</v>
      </c>
    </row>
    <row r="36" spans="1:4">
      <c r="A36" s="8" t="s">
        <v>58</v>
      </c>
      <c r="B36">
        <v>1457</v>
      </c>
      <c r="C36" s="33">
        <f t="shared" si="0"/>
        <v>55.4536870640553</v>
      </c>
      <c r="D36" s="33">
        <f t="shared" si="1"/>
        <v>8.3180530596083</v>
      </c>
    </row>
    <row r="37" spans="1:4">
      <c r="A37" s="8" t="s">
        <v>43</v>
      </c>
      <c r="B37">
        <v>1472.57</v>
      </c>
      <c r="C37" s="33">
        <f t="shared" si="0"/>
        <v>54.5051932624654</v>
      </c>
      <c r="D37" s="33">
        <f t="shared" si="1"/>
        <v>8.1757789893698</v>
      </c>
    </row>
    <row r="38" spans="1:4">
      <c r="A38" s="11">
        <v>38</v>
      </c>
      <c r="B38">
        <v>936</v>
      </c>
      <c r="C38" s="33">
        <f t="shared" si="0"/>
        <v>87.1919831866224</v>
      </c>
      <c r="D38" s="33">
        <f t="shared" si="1"/>
        <v>13.0787974779934</v>
      </c>
    </row>
    <row r="39" spans="1:4">
      <c r="A39" s="11">
        <v>39</v>
      </c>
      <c r="B39">
        <v>1474</v>
      </c>
      <c r="C39" s="33">
        <f t="shared" si="0"/>
        <v>54.418080472724</v>
      </c>
      <c r="D39" s="33">
        <f t="shared" si="1"/>
        <v>8.16271207090859</v>
      </c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2"/>
  <sheetViews>
    <sheetView tabSelected="1" workbookViewId="0">
      <selection activeCell="A2" sqref="A2:G2"/>
    </sheetView>
  </sheetViews>
  <sheetFormatPr defaultColWidth="9" defaultRowHeight="13.5" outlineLevelCol="6"/>
  <cols>
    <col min="1" max="1" width="7.625" customWidth="1"/>
    <col min="2" max="2" width="8.875" customWidth="1"/>
    <col min="3" max="3" width="20.5" customWidth="1"/>
    <col min="4" max="4" width="12.875" customWidth="1"/>
    <col min="5" max="5" width="12.125" customWidth="1"/>
    <col min="6" max="6" width="12.375" customWidth="1"/>
    <col min="7" max="7" width="9" customWidth="1"/>
  </cols>
  <sheetData>
    <row r="1" ht="84" customHeight="1" spans="1:7">
      <c r="A1" s="12" t="s">
        <v>0</v>
      </c>
      <c r="B1" s="12"/>
      <c r="C1" s="12"/>
      <c r="D1" s="12"/>
      <c r="E1" s="12"/>
      <c r="F1" s="12"/>
      <c r="G1" s="12"/>
    </row>
    <row r="2" ht="42.75" customHeight="1" spans="1:7">
      <c r="A2" s="13" t="s">
        <v>92</v>
      </c>
      <c r="B2" s="14"/>
      <c r="C2" s="14"/>
      <c r="D2" s="14"/>
      <c r="E2" s="14"/>
      <c r="F2" s="14"/>
      <c r="G2" s="14"/>
    </row>
    <row r="3" spans="1:7">
      <c r="A3" s="15" t="s">
        <v>2</v>
      </c>
      <c r="B3" s="15" t="s">
        <v>3</v>
      </c>
      <c r="C3" s="15" t="s">
        <v>4</v>
      </c>
      <c r="D3" s="16" t="s">
        <v>5</v>
      </c>
      <c r="E3" s="16"/>
      <c r="F3" s="16"/>
      <c r="G3" s="17" t="s">
        <v>6</v>
      </c>
    </row>
    <row r="4" ht="45.75" customHeight="1" spans="1:7">
      <c r="A4" s="15"/>
      <c r="B4" s="15"/>
      <c r="C4" s="15"/>
      <c r="D4" s="18" t="s">
        <v>8</v>
      </c>
      <c r="E4" s="18" t="s">
        <v>9</v>
      </c>
      <c r="F4" s="19" t="s">
        <v>7</v>
      </c>
      <c r="G4" s="17"/>
    </row>
    <row r="5" ht="23.1" customHeight="1" spans="1:7">
      <c r="A5" s="20">
        <v>1</v>
      </c>
      <c r="B5" s="21" t="s">
        <v>12</v>
      </c>
      <c r="C5" s="22" t="s">
        <v>13</v>
      </c>
      <c r="D5" s="23">
        <v>9.6</v>
      </c>
      <c r="E5" s="3">
        <v>29.1</v>
      </c>
      <c r="F5" s="24">
        <v>57.1643568578478</v>
      </c>
      <c r="G5" s="24">
        <f t="shared" ref="G5:G43" si="0">SUM(D5:F5)</f>
        <v>95.8643568578478</v>
      </c>
    </row>
    <row r="6" ht="23.1" customHeight="1" spans="1:7">
      <c r="A6" s="20">
        <v>2</v>
      </c>
      <c r="B6" s="21" t="s">
        <v>14</v>
      </c>
      <c r="C6" s="22" t="s">
        <v>15</v>
      </c>
      <c r="D6" s="23">
        <v>8.6</v>
      </c>
      <c r="E6" s="3">
        <v>29.4</v>
      </c>
      <c r="F6" s="24">
        <v>55.178276628796</v>
      </c>
      <c r="G6" s="24">
        <f t="shared" si="0"/>
        <v>93.178276628796</v>
      </c>
    </row>
    <row r="7" ht="23.1" customHeight="1" spans="1:7">
      <c r="A7" s="20">
        <v>3</v>
      </c>
      <c r="B7" s="21" t="s">
        <v>16</v>
      </c>
      <c r="C7" s="22" t="s">
        <v>17</v>
      </c>
      <c r="D7" s="23">
        <v>5.8</v>
      </c>
      <c r="E7" s="3">
        <v>26.1</v>
      </c>
      <c r="F7" s="24">
        <v>56</v>
      </c>
      <c r="G7" s="24">
        <f t="shared" si="0"/>
        <v>87.9</v>
      </c>
    </row>
    <row r="8" ht="23.1" customHeight="1" spans="1:7">
      <c r="A8" s="20">
        <v>4</v>
      </c>
      <c r="B8" s="21" t="s">
        <v>18</v>
      </c>
      <c r="C8" s="22" t="s">
        <v>19</v>
      </c>
      <c r="D8" s="23">
        <v>5.6</v>
      </c>
      <c r="E8" s="3">
        <v>29.4</v>
      </c>
      <c r="F8" s="24">
        <v>52.5509427065883</v>
      </c>
      <c r="G8" s="24">
        <f t="shared" si="0"/>
        <v>87.5509427065883</v>
      </c>
    </row>
    <row r="9" ht="23.1" customHeight="1" spans="1:7">
      <c r="A9" s="20">
        <v>5</v>
      </c>
      <c r="B9" s="21" t="s">
        <v>20</v>
      </c>
      <c r="C9" s="22" t="s">
        <v>21</v>
      </c>
      <c r="D9" s="23">
        <v>4.4</v>
      </c>
      <c r="E9" s="3">
        <v>28.8</v>
      </c>
      <c r="F9" s="24">
        <v>53.6478328409125</v>
      </c>
      <c r="G9" s="24">
        <f t="shared" si="0"/>
        <v>86.8478328409126</v>
      </c>
    </row>
    <row r="10" ht="23.1" customHeight="1" spans="1:7">
      <c r="A10" s="20">
        <v>6</v>
      </c>
      <c r="B10" s="21" t="s">
        <v>22</v>
      </c>
      <c r="C10" s="22" t="s">
        <v>23</v>
      </c>
      <c r="D10" s="23">
        <v>5.8</v>
      </c>
      <c r="E10" s="3">
        <v>25.8</v>
      </c>
      <c r="F10" s="24">
        <v>49.5344643781792</v>
      </c>
      <c r="G10" s="24">
        <f t="shared" si="0"/>
        <v>81.1344643781792</v>
      </c>
    </row>
    <row r="11" ht="23.1" customHeight="1" spans="1:7">
      <c r="A11" s="20">
        <v>7</v>
      </c>
      <c r="B11" s="21" t="s">
        <v>24</v>
      </c>
      <c r="C11" s="22" t="s">
        <v>25</v>
      </c>
      <c r="D11" s="23">
        <v>6.2</v>
      </c>
      <c r="E11" s="3">
        <v>21.9</v>
      </c>
      <c r="F11" s="24">
        <v>52.8601321921355</v>
      </c>
      <c r="G11" s="24">
        <f t="shared" si="0"/>
        <v>80.9601321921355</v>
      </c>
    </row>
    <row r="12" ht="23.1" customHeight="1" spans="1:7">
      <c r="A12" s="20">
        <v>8</v>
      </c>
      <c r="B12" s="21" t="s">
        <v>26</v>
      </c>
      <c r="C12" s="22" t="s">
        <v>27</v>
      </c>
      <c r="D12" s="23">
        <v>3.4</v>
      </c>
      <c r="E12" s="3">
        <v>27</v>
      </c>
      <c r="F12" s="24">
        <v>38.2864975175901</v>
      </c>
      <c r="G12" s="24">
        <f t="shared" si="0"/>
        <v>68.6864975175901</v>
      </c>
    </row>
    <row r="13" ht="23.1" customHeight="1" spans="1:7">
      <c r="A13" s="20">
        <v>9</v>
      </c>
      <c r="B13" s="21" t="s">
        <v>28</v>
      </c>
      <c r="C13" s="22" t="s">
        <v>29</v>
      </c>
      <c r="D13" s="23">
        <v>3.6</v>
      </c>
      <c r="E13" s="3">
        <v>24.9</v>
      </c>
      <c r="F13" s="24">
        <v>39.2642624348939</v>
      </c>
      <c r="G13" s="24">
        <f t="shared" si="0"/>
        <v>67.7642624348939</v>
      </c>
    </row>
    <row r="14" ht="23.1" customHeight="1" spans="1:7">
      <c r="A14" s="20">
        <v>10</v>
      </c>
      <c r="B14" s="21" t="s">
        <v>30</v>
      </c>
      <c r="C14" s="22" t="s">
        <v>31</v>
      </c>
      <c r="D14" s="23">
        <v>4</v>
      </c>
      <c r="E14" s="3">
        <v>29.4</v>
      </c>
      <c r="F14" s="24">
        <v>30.0262252139746</v>
      </c>
      <c r="G14" s="24">
        <f t="shared" si="0"/>
        <v>63.4262252139746</v>
      </c>
    </row>
    <row r="15" ht="23.1" customHeight="1" spans="1:7">
      <c r="A15" s="20">
        <v>11</v>
      </c>
      <c r="B15" s="21" t="s">
        <v>32</v>
      </c>
      <c r="C15" s="22" t="s">
        <v>33</v>
      </c>
      <c r="D15" s="23">
        <v>4.6</v>
      </c>
      <c r="E15" s="3">
        <v>26.1</v>
      </c>
      <c r="F15" s="24">
        <v>27.7274222533581</v>
      </c>
      <c r="G15" s="24">
        <f t="shared" si="0"/>
        <v>58.4274222533581</v>
      </c>
    </row>
    <row r="16" ht="23.1" customHeight="1" spans="1:7">
      <c r="A16" s="20">
        <v>12</v>
      </c>
      <c r="B16" s="21" t="s">
        <v>34</v>
      </c>
      <c r="C16" s="22" t="s">
        <v>35</v>
      </c>
      <c r="D16" s="23">
        <v>4.6</v>
      </c>
      <c r="E16" s="3">
        <v>23.7</v>
      </c>
      <c r="F16" s="24">
        <v>28.0400536078706</v>
      </c>
      <c r="G16" s="24">
        <f t="shared" si="0"/>
        <v>56.3400536078706</v>
      </c>
    </row>
    <row r="17" ht="23.1" customHeight="1" spans="1:7">
      <c r="A17" s="20">
        <v>13</v>
      </c>
      <c r="B17" s="25">
        <v>38</v>
      </c>
      <c r="C17" s="22" t="s">
        <v>36</v>
      </c>
      <c r="D17" s="23">
        <v>5.2</v>
      </c>
      <c r="E17" s="3">
        <v>15</v>
      </c>
      <c r="F17" s="24">
        <v>35.0787974779934</v>
      </c>
      <c r="G17" s="24">
        <f t="shared" si="0"/>
        <v>55.2787974779934</v>
      </c>
    </row>
    <row r="18" ht="23.1" customHeight="1" spans="1:7">
      <c r="A18" s="20">
        <v>14</v>
      </c>
      <c r="B18" s="21" t="s">
        <v>37</v>
      </c>
      <c r="C18" s="22" t="s">
        <v>38</v>
      </c>
      <c r="D18" s="23">
        <v>5.4</v>
      </c>
      <c r="E18" s="3">
        <v>18.6</v>
      </c>
      <c r="F18" s="24">
        <v>31.1145259053943</v>
      </c>
      <c r="G18" s="24">
        <f t="shared" si="0"/>
        <v>55.1145259053943</v>
      </c>
    </row>
    <row r="19" ht="23.1" customHeight="1" spans="1:7">
      <c r="A19" s="20">
        <v>15</v>
      </c>
      <c r="B19" s="21" t="s">
        <v>39</v>
      </c>
      <c r="C19" s="22" t="s">
        <v>40</v>
      </c>
      <c r="D19" s="23">
        <v>5.4</v>
      </c>
      <c r="E19" s="3">
        <v>19.8</v>
      </c>
      <c r="F19" s="24">
        <v>28.545246870336</v>
      </c>
      <c r="G19" s="24">
        <f t="shared" si="0"/>
        <v>53.745246870336</v>
      </c>
    </row>
    <row r="20" ht="23.1" customHeight="1" spans="1:7">
      <c r="A20" s="20">
        <v>16</v>
      </c>
      <c r="B20" s="21" t="s">
        <v>41</v>
      </c>
      <c r="C20" s="22" t="s">
        <v>42</v>
      </c>
      <c r="D20" s="23">
        <v>6</v>
      </c>
      <c r="E20" s="3">
        <v>20.1</v>
      </c>
      <c r="F20" s="24">
        <v>24.4715969662819</v>
      </c>
      <c r="G20" s="24">
        <f t="shared" si="0"/>
        <v>50.5715969662819</v>
      </c>
    </row>
    <row r="21" ht="23.1" customHeight="1" spans="1:7">
      <c r="A21" s="20">
        <v>17</v>
      </c>
      <c r="B21" s="21" t="s">
        <v>43</v>
      </c>
      <c r="C21" s="22" t="s">
        <v>44</v>
      </c>
      <c r="D21" s="23">
        <v>3.6</v>
      </c>
      <c r="E21" s="3">
        <v>25.2</v>
      </c>
      <c r="F21" s="24">
        <v>19.1757789893698</v>
      </c>
      <c r="G21" s="24">
        <f t="shared" si="0"/>
        <v>47.9757789893698</v>
      </c>
    </row>
    <row r="22" ht="23.1" customHeight="1" spans="1:7">
      <c r="A22" s="20">
        <v>18</v>
      </c>
      <c r="B22" s="21" t="s">
        <v>45</v>
      </c>
      <c r="C22" s="22" t="s">
        <v>46</v>
      </c>
      <c r="D22" s="23">
        <v>5</v>
      </c>
      <c r="E22" s="3">
        <v>21.3</v>
      </c>
      <c r="F22" s="24">
        <v>20</v>
      </c>
      <c r="G22" s="24">
        <f t="shared" si="0"/>
        <v>46.3</v>
      </c>
    </row>
    <row r="23" ht="23.1" customHeight="1" spans="1:7">
      <c r="A23" s="20">
        <v>19</v>
      </c>
      <c r="B23" s="21" t="s">
        <v>47</v>
      </c>
      <c r="C23" s="22" t="s">
        <v>48</v>
      </c>
      <c r="D23" s="23">
        <v>4</v>
      </c>
      <c r="E23" s="3">
        <v>25.2</v>
      </c>
      <c r="F23" s="24">
        <v>16.4756175565776</v>
      </c>
      <c r="G23" s="24">
        <f t="shared" si="0"/>
        <v>45.6756175565776</v>
      </c>
    </row>
    <row r="24" ht="23.1" customHeight="1" spans="1:7">
      <c r="A24" s="20">
        <v>20</v>
      </c>
      <c r="B24" s="21" t="s">
        <v>49</v>
      </c>
      <c r="C24" s="22" t="s">
        <v>50</v>
      </c>
      <c r="D24" s="23">
        <v>3.6</v>
      </c>
      <c r="E24" s="3">
        <v>17.7</v>
      </c>
      <c r="F24" s="24">
        <v>22.1676159727087</v>
      </c>
      <c r="G24" s="24">
        <f t="shared" si="0"/>
        <v>43.4676159727087</v>
      </c>
    </row>
    <row r="25" ht="23.1" customHeight="1" spans="1:7">
      <c r="A25" s="20">
        <v>21</v>
      </c>
      <c r="B25" s="21" t="s">
        <v>51</v>
      </c>
      <c r="C25" s="22" t="s">
        <v>52</v>
      </c>
      <c r="D25" s="23">
        <v>4.8</v>
      </c>
      <c r="E25" s="3">
        <v>19.2</v>
      </c>
      <c r="F25" s="24">
        <v>19.2493375163717</v>
      </c>
      <c r="G25" s="24">
        <f t="shared" si="0"/>
        <v>43.2493375163717</v>
      </c>
    </row>
    <row r="26" ht="23.1" customHeight="1" spans="1:7">
      <c r="A26" s="20">
        <v>22</v>
      </c>
      <c r="B26" s="21" t="s">
        <v>53</v>
      </c>
      <c r="C26" s="22" t="s">
        <v>54</v>
      </c>
      <c r="D26" s="23">
        <v>4.6</v>
      </c>
      <c r="E26" s="3">
        <v>13.2</v>
      </c>
      <c r="F26" s="24">
        <v>22.2007553836313</v>
      </c>
      <c r="G26" s="24">
        <f t="shared" si="0"/>
        <v>40.0007553836313</v>
      </c>
    </row>
    <row r="27" ht="23.1" customHeight="1" spans="1:7">
      <c r="A27" s="20">
        <v>23</v>
      </c>
      <c r="B27" s="25">
        <v>39</v>
      </c>
      <c r="C27" s="22" t="s">
        <v>55</v>
      </c>
      <c r="D27" s="23">
        <v>5.6</v>
      </c>
      <c r="E27" s="3">
        <v>11.1</v>
      </c>
      <c r="F27" s="24">
        <v>23.1627120709086</v>
      </c>
      <c r="G27" s="24">
        <f t="shared" si="0"/>
        <v>39.8627120709086</v>
      </c>
    </row>
    <row r="28" ht="23.1" customHeight="1" spans="1:7">
      <c r="A28" s="20">
        <v>24</v>
      </c>
      <c r="B28" s="21" t="s">
        <v>56</v>
      </c>
      <c r="C28" s="22" t="s">
        <v>57</v>
      </c>
      <c r="D28" s="23">
        <v>4.2</v>
      </c>
      <c r="E28" s="3">
        <v>13.8</v>
      </c>
      <c r="F28" s="24">
        <v>21.4390058176723</v>
      </c>
      <c r="G28" s="24">
        <f t="shared" si="0"/>
        <v>39.4390058176723</v>
      </c>
    </row>
    <row r="29" ht="23.1" customHeight="1" spans="1:7">
      <c r="A29" s="20">
        <v>25</v>
      </c>
      <c r="B29" s="21" t="s">
        <v>58</v>
      </c>
      <c r="C29" s="22" t="s">
        <v>59</v>
      </c>
      <c r="D29" s="23">
        <v>5.8</v>
      </c>
      <c r="E29" s="3">
        <v>12.9</v>
      </c>
      <c r="F29" s="24">
        <v>20.3180530596083</v>
      </c>
      <c r="G29" s="24">
        <f t="shared" si="0"/>
        <v>39.0180530596083</v>
      </c>
    </row>
    <row r="30" ht="23.1" customHeight="1" spans="1:7">
      <c r="A30" s="20">
        <v>26</v>
      </c>
      <c r="B30" s="21" t="s">
        <v>60</v>
      </c>
      <c r="C30" s="22" t="s">
        <v>61</v>
      </c>
      <c r="D30" s="23">
        <v>6.4</v>
      </c>
      <c r="E30" s="3">
        <v>9.9</v>
      </c>
      <c r="F30" s="24">
        <v>21.347628765496</v>
      </c>
      <c r="G30" s="24">
        <f t="shared" si="0"/>
        <v>37.647628765496</v>
      </c>
    </row>
    <row r="31" ht="23.1" customHeight="1" spans="1:7">
      <c r="A31" s="20">
        <v>27</v>
      </c>
      <c r="B31" s="21" t="s">
        <v>62</v>
      </c>
      <c r="C31" s="22" t="s">
        <v>63</v>
      </c>
      <c r="D31" s="23">
        <v>4.2</v>
      </c>
      <c r="E31" s="3">
        <v>11.1</v>
      </c>
      <c r="F31" s="24">
        <v>19.6258718893728</v>
      </c>
      <c r="G31" s="24">
        <f t="shared" si="0"/>
        <v>34.9258718893728</v>
      </c>
    </row>
    <row r="32" ht="23.1" customHeight="1" spans="1:7">
      <c r="A32" s="20">
        <v>28</v>
      </c>
      <c r="B32" s="21" t="s">
        <v>64</v>
      </c>
      <c r="C32" s="22" t="s">
        <v>65</v>
      </c>
      <c r="D32" s="23">
        <v>4.8</v>
      </c>
      <c r="E32" s="3">
        <v>15.3</v>
      </c>
      <c r="F32" s="24">
        <v>13.9485547196247</v>
      </c>
      <c r="G32" s="24">
        <f t="shared" si="0"/>
        <v>34.0485547196247</v>
      </c>
    </row>
    <row r="33" ht="23.1" customHeight="1" spans="1:7">
      <c r="A33" s="20">
        <v>29</v>
      </c>
      <c r="B33" s="21" t="s">
        <v>66</v>
      </c>
      <c r="C33" s="22" t="s">
        <v>67</v>
      </c>
      <c r="D33" s="23">
        <v>6.2</v>
      </c>
      <c r="E33" s="3">
        <v>9.3</v>
      </c>
      <c r="F33" s="24">
        <v>18.4009625049496</v>
      </c>
      <c r="G33" s="24">
        <f t="shared" si="0"/>
        <v>33.9009625049496</v>
      </c>
    </row>
    <row r="34" ht="23.1" customHeight="1" spans="1:7">
      <c r="A34" s="20">
        <v>30</v>
      </c>
      <c r="B34" s="21" t="s">
        <v>68</v>
      </c>
      <c r="C34" s="22" t="s">
        <v>69</v>
      </c>
      <c r="D34" s="23">
        <v>3.6</v>
      </c>
      <c r="E34" s="3">
        <v>9.3</v>
      </c>
      <c r="F34" s="24">
        <v>18.7953763211599</v>
      </c>
      <c r="G34" s="24">
        <f t="shared" si="0"/>
        <v>31.6953763211599</v>
      </c>
    </row>
    <row r="35" ht="23.1" customHeight="1" spans="1:7">
      <c r="A35" s="20">
        <v>31</v>
      </c>
      <c r="B35" s="21" t="s">
        <v>70</v>
      </c>
      <c r="C35" s="22" t="s">
        <v>71</v>
      </c>
      <c r="D35" s="23">
        <v>3.6</v>
      </c>
      <c r="E35" s="3">
        <v>10.8</v>
      </c>
      <c r="F35" s="24">
        <v>16.9038713411105</v>
      </c>
      <c r="G35" s="24">
        <f t="shared" si="0"/>
        <v>31.3038713411105</v>
      </c>
    </row>
    <row r="36" ht="23.1" customHeight="1" spans="1:7">
      <c r="A36" s="20">
        <v>32</v>
      </c>
      <c r="B36" s="21" t="s">
        <v>72</v>
      </c>
      <c r="C36" s="22" t="s">
        <v>73</v>
      </c>
      <c r="D36" s="23">
        <v>6.8</v>
      </c>
      <c r="E36" s="3">
        <v>9</v>
      </c>
      <c r="F36" s="24">
        <v>15.4916694587433</v>
      </c>
      <c r="G36" s="26">
        <f t="shared" si="0"/>
        <v>31.2916694587433</v>
      </c>
    </row>
    <row r="37" ht="23.1" customHeight="1" spans="1:7">
      <c r="A37" s="20">
        <v>33</v>
      </c>
      <c r="B37" s="21" t="s">
        <v>74</v>
      </c>
      <c r="C37" s="22" t="s">
        <v>75</v>
      </c>
      <c r="D37" s="23">
        <v>4.4</v>
      </c>
      <c r="E37" s="3">
        <v>11.1</v>
      </c>
      <c r="F37" s="24">
        <v>15.4487222442204</v>
      </c>
      <c r="G37" s="24">
        <f t="shared" si="0"/>
        <v>30.9487222442204</v>
      </c>
    </row>
    <row r="38" ht="23.1" customHeight="1" spans="1:7">
      <c r="A38" s="20">
        <v>34</v>
      </c>
      <c r="B38" s="21" t="s">
        <v>76</v>
      </c>
      <c r="C38" s="22" t="s">
        <v>77</v>
      </c>
      <c r="D38" s="23">
        <v>3.6</v>
      </c>
      <c r="E38" s="3">
        <v>12.3</v>
      </c>
      <c r="F38" s="24">
        <v>13.6751850385307</v>
      </c>
      <c r="G38" s="24">
        <f t="shared" si="0"/>
        <v>29.5751850385307</v>
      </c>
    </row>
    <row r="39" ht="23.1" customHeight="1" spans="1:7">
      <c r="A39" s="20">
        <v>35</v>
      </c>
      <c r="B39" s="21" t="s">
        <v>78</v>
      </c>
      <c r="C39" s="22" t="s">
        <v>79</v>
      </c>
      <c r="D39" s="23">
        <v>3.8</v>
      </c>
      <c r="E39" s="3">
        <v>16.8</v>
      </c>
      <c r="F39" s="24">
        <v>8.75718071335019</v>
      </c>
      <c r="G39" s="24">
        <f t="shared" si="0"/>
        <v>29.3571807133502</v>
      </c>
    </row>
    <row r="40" ht="23.1" customHeight="1" spans="1:7">
      <c r="A40" s="20">
        <v>36</v>
      </c>
      <c r="B40" s="21" t="s">
        <v>80</v>
      </c>
      <c r="C40" s="22" t="s">
        <v>81</v>
      </c>
      <c r="D40" s="23">
        <v>3.4</v>
      </c>
      <c r="E40" s="3">
        <v>10.2</v>
      </c>
      <c r="F40" s="24">
        <v>13.8972617343365</v>
      </c>
      <c r="G40" s="24">
        <f t="shared" si="0"/>
        <v>27.4972617343365</v>
      </c>
    </row>
    <row r="41" ht="23.1" customHeight="1" spans="1:7">
      <c r="A41" s="20">
        <v>37</v>
      </c>
      <c r="B41" s="21" t="s">
        <v>82</v>
      </c>
      <c r="C41" s="22" t="s">
        <v>83</v>
      </c>
      <c r="D41" s="23">
        <v>4.4</v>
      </c>
      <c r="E41" s="3">
        <v>5.7</v>
      </c>
      <c r="F41" s="24">
        <v>15.4351679814809</v>
      </c>
      <c r="G41" s="24">
        <f t="shared" si="0"/>
        <v>25.5351679814809</v>
      </c>
    </row>
    <row r="42" ht="23.1" customHeight="1" spans="1:7">
      <c r="A42" s="20">
        <v>38</v>
      </c>
      <c r="B42" s="21" t="s">
        <v>84</v>
      </c>
      <c r="C42" s="22" t="s">
        <v>85</v>
      </c>
      <c r="D42" s="23">
        <v>3.8</v>
      </c>
      <c r="E42" s="3">
        <v>5.4</v>
      </c>
      <c r="F42" s="24">
        <v>13.0347841978618</v>
      </c>
      <c r="G42" s="24">
        <f t="shared" si="0"/>
        <v>22.2347841978618</v>
      </c>
    </row>
    <row r="43" ht="23.1" customHeight="1" spans="1:7">
      <c r="A43" s="20">
        <v>39</v>
      </c>
      <c r="B43" s="21" t="s">
        <v>86</v>
      </c>
      <c r="C43" s="27" t="s">
        <v>87</v>
      </c>
      <c r="D43" s="23">
        <v>4.2</v>
      </c>
      <c r="E43" s="3">
        <v>5.1</v>
      </c>
      <c r="F43" s="24">
        <v>12.1210136760988</v>
      </c>
      <c r="G43" s="24">
        <f t="shared" si="0"/>
        <v>21.4210136760988</v>
      </c>
    </row>
    <row r="45" ht="19.5" customHeight="1" spans="1:3">
      <c r="A45" s="28"/>
      <c r="B45" s="28"/>
      <c r="C45" s="29"/>
    </row>
    <row r="47" ht="19.5" customHeight="1" spans="1:2">
      <c r="A47" s="28"/>
      <c r="B47" s="28"/>
    </row>
    <row r="48" ht="18.75" spans="2:2">
      <c r="B48" s="30"/>
    </row>
    <row r="49" ht="18.75" spans="1:2">
      <c r="A49" s="28"/>
      <c r="B49" s="28"/>
    </row>
    <row r="50" ht="18.75" spans="2:2">
      <c r="B50" s="30"/>
    </row>
    <row r="51" ht="18.75" spans="6:7">
      <c r="F51" s="31" t="s">
        <v>93</v>
      </c>
      <c r="G51" s="32"/>
    </row>
    <row r="52" ht="18.75" spans="7:7">
      <c r="G52" s="32"/>
    </row>
  </sheetData>
  <mergeCells count="11">
    <mergeCell ref="A1:G1"/>
    <mergeCell ref="A2:G2"/>
    <mergeCell ref="D3:F3"/>
    <mergeCell ref="A45:B45"/>
    <mergeCell ref="A47:B47"/>
    <mergeCell ref="A49:B49"/>
    <mergeCell ref="F51:G51"/>
    <mergeCell ref="A3:A4"/>
    <mergeCell ref="B3:B4"/>
    <mergeCell ref="C3:C4"/>
    <mergeCell ref="G3:G4"/>
  </mergeCells>
  <pageMargins left="0.747916666666667" right="0.747916666666667" top="0.984027777777778" bottom="0.590277777777778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4"/>
  <sheetViews>
    <sheetView workbookViewId="0">
      <selection activeCell="E27" sqref="E27"/>
    </sheetView>
  </sheetViews>
  <sheetFormatPr defaultColWidth="9" defaultRowHeight="13.5" outlineLevelCol="6"/>
  <cols>
    <col min="1" max="1" width="5.625" customWidth="1"/>
    <col min="2" max="2" width="31.5" customWidth="1"/>
    <col min="3" max="3" width="17.125" customWidth="1"/>
    <col min="4" max="4" width="16.375" customWidth="1"/>
    <col min="5" max="5" width="17.875" customWidth="1"/>
    <col min="6" max="6" width="27.25" customWidth="1"/>
    <col min="7" max="7" width="17.375" customWidth="1"/>
  </cols>
  <sheetData>
    <row r="1" spans="1:7">
      <c r="A1" s="1" t="s">
        <v>94</v>
      </c>
      <c r="B1" s="1"/>
      <c r="C1" s="1"/>
      <c r="D1" s="1"/>
      <c r="E1" s="1"/>
      <c r="F1" s="1"/>
      <c r="G1" s="1"/>
    </row>
    <row r="2" spans="1:7">
      <c r="A2" s="2" t="s">
        <v>95</v>
      </c>
      <c r="B2" s="2" t="s">
        <v>4</v>
      </c>
      <c r="C2" s="3" t="s">
        <v>5</v>
      </c>
      <c r="D2" s="3"/>
      <c r="E2" s="3"/>
      <c r="F2" s="3"/>
      <c r="G2" s="2" t="s">
        <v>6</v>
      </c>
    </row>
    <row r="3" spans="1:7">
      <c r="A3" s="4"/>
      <c r="B3" s="4"/>
      <c r="C3" s="5"/>
      <c r="D3" s="5"/>
      <c r="E3" s="3" t="s">
        <v>7</v>
      </c>
      <c r="F3" s="3"/>
      <c r="G3" s="4"/>
    </row>
    <row r="4" ht="35.1" customHeight="1" spans="1:7">
      <c r="A4" s="6"/>
      <c r="B4" s="6"/>
      <c r="C4" s="7" t="s">
        <v>8</v>
      </c>
      <c r="D4" s="7" t="s">
        <v>9</v>
      </c>
      <c r="E4" s="7" t="s">
        <v>10</v>
      </c>
      <c r="F4" s="7" t="s">
        <v>11</v>
      </c>
      <c r="G4" s="6"/>
    </row>
    <row r="5" spans="1:7">
      <c r="A5" s="8" t="s">
        <v>78</v>
      </c>
      <c r="B5" s="8" t="s">
        <v>79</v>
      </c>
      <c r="C5" s="5"/>
      <c r="D5" s="5"/>
      <c r="E5" s="5"/>
      <c r="F5" s="5"/>
      <c r="G5" s="5"/>
    </row>
    <row r="6" spans="1:7">
      <c r="A6" s="8" t="s">
        <v>34</v>
      </c>
      <c r="B6" s="8" t="s">
        <v>35</v>
      </c>
      <c r="C6" s="5"/>
      <c r="D6" s="5"/>
      <c r="E6" s="5"/>
      <c r="F6" s="5"/>
      <c r="G6" s="5"/>
    </row>
    <row r="7" spans="1:7">
      <c r="A7" s="8" t="s">
        <v>51</v>
      </c>
      <c r="B7" s="8" t="s">
        <v>52</v>
      </c>
      <c r="C7" s="5"/>
      <c r="D7" s="5"/>
      <c r="E7" s="5"/>
      <c r="F7" s="5"/>
      <c r="G7" s="5"/>
    </row>
    <row r="8" spans="1:7">
      <c r="A8" s="8" t="s">
        <v>49</v>
      </c>
      <c r="B8" s="8" t="s">
        <v>50</v>
      </c>
      <c r="C8" s="5"/>
      <c r="D8" s="5"/>
      <c r="E8" s="5"/>
      <c r="F8" s="5"/>
      <c r="G8" s="5"/>
    </row>
    <row r="9" spans="1:7">
      <c r="A9" s="8" t="s">
        <v>22</v>
      </c>
      <c r="B9" s="8" t="s">
        <v>23</v>
      </c>
      <c r="C9" s="5"/>
      <c r="D9" s="5"/>
      <c r="E9" s="5"/>
      <c r="F9" s="5"/>
      <c r="G9" s="5"/>
    </row>
    <row r="10" spans="1:7">
      <c r="A10" s="8" t="s">
        <v>14</v>
      </c>
      <c r="B10" s="8" t="s">
        <v>15</v>
      </c>
      <c r="C10" s="5"/>
      <c r="D10" s="5"/>
      <c r="E10" s="5"/>
      <c r="F10" s="5"/>
      <c r="G10" s="5"/>
    </row>
    <row r="11" spans="1:7">
      <c r="A11" s="8" t="s">
        <v>30</v>
      </c>
      <c r="B11" s="8" t="s">
        <v>31</v>
      </c>
      <c r="C11" s="5"/>
      <c r="D11" s="5"/>
      <c r="E11" s="5"/>
      <c r="F11" s="5"/>
      <c r="G11" s="5"/>
    </row>
    <row r="12" spans="1:7">
      <c r="A12" s="8" t="s">
        <v>80</v>
      </c>
      <c r="B12" s="8" t="s">
        <v>81</v>
      </c>
      <c r="C12" s="5"/>
      <c r="D12" s="5"/>
      <c r="E12" s="5"/>
      <c r="F12" s="5"/>
      <c r="G12" s="5"/>
    </row>
    <row r="13" spans="1:7">
      <c r="A13" s="8" t="s">
        <v>20</v>
      </c>
      <c r="B13" s="8" t="s">
        <v>21</v>
      </c>
      <c r="C13" s="5"/>
      <c r="D13" s="5"/>
      <c r="E13" s="5"/>
      <c r="F13" s="5"/>
      <c r="G13" s="5"/>
    </row>
    <row r="14" spans="1:2">
      <c r="A14" s="8" t="s">
        <v>32</v>
      </c>
      <c r="B14" s="8" t="s">
        <v>33</v>
      </c>
    </row>
    <row r="15" spans="1:2">
      <c r="A15" s="8" t="s">
        <v>82</v>
      </c>
      <c r="B15" s="8" t="s">
        <v>83</v>
      </c>
    </row>
    <row r="16" spans="1:2">
      <c r="A16" s="8" t="s">
        <v>56</v>
      </c>
      <c r="B16" s="9" t="s">
        <v>57</v>
      </c>
    </row>
    <row r="17" spans="1:2">
      <c r="A17" s="8" t="s">
        <v>39</v>
      </c>
      <c r="B17" s="8" t="s">
        <v>40</v>
      </c>
    </row>
    <row r="18" spans="1:2">
      <c r="A18" s="8" t="s">
        <v>41</v>
      </c>
      <c r="B18" s="8" t="s">
        <v>42</v>
      </c>
    </row>
    <row r="19" spans="1:2">
      <c r="A19" s="8" t="s">
        <v>26</v>
      </c>
      <c r="B19" s="8" t="s">
        <v>27</v>
      </c>
    </row>
    <row r="20" spans="1:2">
      <c r="A20" s="8" t="s">
        <v>24</v>
      </c>
      <c r="B20" s="8" t="s">
        <v>25</v>
      </c>
    </row>
    <row r="21" spans="1:2">
      <c r="A21" s="8" t="s">
        <v>37</v>
      </c>
      <c r="B21" s="8" t="s">
        <v>38</v>
      </c>
    </row>
    <row r="22" spans="1:2">
      <c r="A22" s="8" t="s">
        <v>68</v>
      </c>
      <c r="B22" s="8" t="s">
        <v>69</v>
      </c>
    </row>
    <row r="23" spans="1:2">
      <c r="A23" s="8" t="s">
        <v>18</v>
      </c>
      <c r="B23" s="8" t="s">
        <v>19</v>
      </c>
    </row>
    <row r="24" spans="1:2">
      <c r="A24" s="8" t="s">
        <v>62</v>
      </c>
      <c r="B24" s="8" t="s">
        <v>63</v>
      </c>
    </row>
    <row r="25" spans="1:2">
      <c r="A25" s="8" t="s">
        <v>16</v>
      </c>
      <c r="B25" s="8" t="s">
        <v>17</v>
      </c>
    </row>
    <row r="26" spans="1:2">
      <c r="A26" s="8" t="s">
        <v>66</v>
      </c>
      <c r="B26" s="8" t="s">
        <v>67</v>
      </c>
    </row>
    <row r="27" spans="1:2">
      <c r="A27" s="8" t="s">
        <v>84</v>
      </c>
      <c r="B27" s="8" t="s">
        <v>85</v>
      </c>
    </row>
    <row r="28" spans="1:2">
      <c r="A28" s="8" t="s">
        <v>86</v>
      </c>
      <c r="B28" s="10" t="s">
        <v>87</v>
      </c>
    </row>
    <row r="29" spans="1:2">
      <c r="A29" s="8" t="s">
        <v>64</v>
      </c>
      <c r="B29" s="8" t="s">
        <v>65</v>
      </c>
    </row>
    <row r="30" spans="1:2">
      <c r="A30" s="8" t="s">
        <v>70</v>
      </c>
      <c r="B30" s="8" t="s">
        <v>71</v>
      </c>
    </row>
    <row r="31" spans="1:2">
      <c r="A31" s="8" t="s">
        <v>28</v>
      </c>
      <c r="B31" s="8" t="s">
        <v>29</v>
      </c>
    </row>
    <row r="32" spans="1:2">
      <c r="A32" s="8" t="s">
        <v>72</v>
      </c>
      <c r="B32" s="8" t="s">
        <v>73</v>
      </c>
    </row>
    <row r="33" spans="1:2">
      <c r="A33" s="8" t="s">
        <v>76</v>
      </c>
      <c r="B33" s="8" t="s">
        <v>77</v>
      </c>
    </row>
    <row r="34" spans="1:2">
      <c r="A34" s="8" t="s">
        <v>12</v>
      </c>
      <c r="B34" s="8" t="s">
        <v>13</v>
      </c>
    </row>
    <row r="35" spans="1:2">
      <c r="A35" s="8" t="s">
        <v>47</v>
      </c>
      <c r="B35" s="8" t="s">
        <v>48</v>
      </c>
    </row>
    <row r="36" spans="1:2">
      <c r="A36" s="8" t="s">
        <v>74</v>
      </c>
      <c r="B36" s="8" t="s">
        <v>75</v>
      </c>
    </row>
    <row r="37" spans="1:2">
      <c r="A37" s="8" t="s">
        <v>45</v>
      </c>
      <c r="B37" s="8" t="s">
        <v>46</v>
      </c>
    </row>
    <row r="38" spans="1:2">
      <c r="A38" s="8" t="s">
        <v>60</v>
      </c>
      <c r="B38" s="8" t="s">
        <v>61</v>
      </c>
    </row>
    <row r="39" spans="1:2">
      <c r="A39" s="8" t="s">
        <v>53</v>
      </c>
      <c r="B39" s="8" t="s">
        <v>54</v>
      </c>
    </row>
    <row r="40" spans="1:2">
      <c r="A40" s="8" t="s">
        <v>58</v>
      </c>
      <c r="B40" s="8" t="s">
        <v>59</v>
      </c>
    </row>
    <row r="41" spans="1:2">
      <c r="A41" s="8" t="s">
        <v>43</v>
      </c>
      <c r="B41" s="8" t="s">
        <v>44</v>
      </c>
    </row>
    <row r="42" spans="1:2">
      <c r="A42" s="11">
        <v>38</v>
      </c>
      <c r="B42" s="8" t="s">
        <v>36</v>
      </c>
    </row>
    <row r="43" spans="1:2">
      <c r="A43" s="11">
        <v>39</v>
      </c>
      <c r="B43" s="8" t="s">
        <v>55</v>
      </c>
    </row>
    <row r="44" spans="1:2">
      <c r="A44" s="5"/>
      <c r="B44" s="5"/>
    </row>
  </sheetData>
  <mergeCells count="6">
    <mergeCell ref="A1:G1"/>
    <mergeCell ref="C2:F2"/>
    <mergeCell ref="E3:F3"/>
    <mergeCell ref="A2:A4"/>
    <mergeCell ref="B2:B4"/>
    <mergeCell ref="G2:G4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Client2</dc:creator>
  <cp:lastModifiedBy>Client2</cp:lastModifiedBy>
  <dcterms:created xsi:type="dcterms:W3CDTF">2006-09-16T00:00:00Z</dcterms:created>
  <cp:lastPrinted>2015-02-08T01:50:00Z</cp:lastPrinted>
  <dcterms:modified xsi:type="dcterms:W3CDTF">2017-04-02T06:05:45Z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